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randyj\excel\RJ\"/>
    </mc:Choice>
  </mc:AlternateContent>
  <xr:revisionPtr revIDLastSave="0" documentId="8_{8FFEA8C0-2C06-4E2F-AA86-EC4F9760D3FC}" xr6:coauthVersionLast="47" xr6:coauthVersionMax="47" xr10:uidLastSave="{00000000-0000-0000-0000-000000000000}"/>
  <bookViews>
    <workbookView xWindow="29625" yWindow="2880" windowWidth="27540" windowHeight="1555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Sheet1!$A$1:$AG$35</definedName>
    <definedName name="_xlnm.Print_Area" localSheetId="1">Sheet2!$A$1:$G$30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4" i="1" l="1"/>
  <c r="AD34" i="1"/>
  <c r="Y36" i="1"/>
  <c r="Y37" i="1" s="1"/>
  <c r="AC26" i="1"/>
  <c r="AD26" i="1"/>
  <c r="AC24" i="1"/>
  <c r="AD24" i="1"/>
  <c r="AC29" i="1"/>
  <c r="AD29" i="1"/>
  <c r="AC22" i="1"/>
  <c r="AD22" i="1"/>
  <c r="AD30" i="1"/>
  <c r="AC30" i="1"/>
  <c r="AC21" i="1"/>
  <c r="AD21" i="1"/>
  <c r="AC19" i="1"/>
  <c r="AD19" i="1"/>
  <c r="AC31" i="1"/>
  <c r="AD31" i="1"/>
  <c r="AC32" i="1"/>
  <c r="AD32" i="1"/>
  <c r="AB36" i="1"/>
  <c r="AA36" i="1"/>
  <c r="AA37" i="1" s="1"/>
  <c r="Z36" i="1"/>
  <c r="X36" i="1"/>
  <c r="W36" i="1"/>
  <c r="W37" i="1" s="1"/>
  <c r="V36" i="1"/>
  <c r="U36" i="1"/>
  <c r="U37" i="1" s="1"/>
  <c r="T36" i="1"/>
  <c r="S36" i="1"/>
  <c r="S37" i="1" s="1"/>
  <c r="R36" i="1"/>
  <c r="Q36" i="1"/>
  <c r="Q37" i="1" s="1"/>
  <c r="P36" i="1"/>
  <c r="O36" i="1"/>
  <c r="O37" i="1" s="1"/>
  <c r="N36" i="1"/>
  <c r="M36" i="1"/>
  <c r="M37" i="1" s="1"/>
  <c r="L36" i="1"/>
  <c r="K36" i="1"/>
  <c r="K37" i="1" s="1"/>
  <c r="J36" i="1"/>
  <c r="I36" i="1"/>
  <c r="H36" i="1"/>
  <c r="G36" i="1"/>
  <c r="E36" i="1"/>
  <c r="E37" i="1" s="1"/>
  <c r="C36" i="1"/>
  <c r="D36" i="1"/>
  <c r="F36" i="1"/>
  <c r="AD18" i="1"/>
  <c r="AD16" i="1"/>
  <c r="AD15" i="1"/>
  <c r="AD17" i="1"/>
  <c r="AD23" i="1"/>
  <c r="AD13" i="1"/>
  <c r="AD7" i="1"/>
  <c r="AD10" i="1"/>
  <c r="AD11" i="1"/>
  <c r="AD14" i="1"/>
  <c r="AD12" i="1"/>
  <c r="AD6" i="1"/>
  <c r="AD4" i="1"/>
  <c r="AD28" i="1"/>
  <c r="AD8" i="1"/>
  <c r="AD25" i="1"/>
  <c r="AD20" i="1"/>
  <c r="AD27" i="1"/>
  <c r="AD9" i="1"/>
  <c r="AD5" i="1"/>
  <c r="AD3" i="1"/>
  <c r="AD33" i="1"/>
  <c r="AC3" i="1"/>
  <c r="AC5" i="1"/>
  <c r="AC9" i="1"/>
  <c r="AC27" i="1"/>
  <c r="AC20" i="1"/>
  <c r="AC25" i="1"/>
  <c r="AC8" i="1"/>
  <c r="AC28" i="1"/>
  <c r="AC4" i="1"/>
  <c r="AC6" i="1"/>
  <c r="AC12" i="1"/>
  <c r="AC14" i="1"/>
  <c r="AC11" i="1"/>
  <c r="AC10" i="1"/>
  <c r="AC7" i="1"/>
  <c r="AC13" i="1"/>
  <c r="AC23" i="1"/>
  <c r="AC17" i="1"/>
  <c r="AC15" i="1"/>
  <c r="AC16" i="1"/>
  <c r="AC18" i="1"/>
  <c r="AC33" i="1"/>
  <c r="AF34" i="1" l="1"/>
  <c r="AG34" i="1" s="1"/>
  <c r="AF26" i="1"/>
  <c r="AG26" i="1" s="1"/>
  <c r="AB37" i="1"/>
  <c r="AA35" i="1" s="1"/>
  <c r="Z37" i="1"/>
  <c r="Y35" i="1" s="1"/>
  <c r="AF14" i="1"/>
  <c r="AG14" i="1" s="1"/>
  <c r="AF24" i="1"/>
  <c r="AG24" i="1" s="1"/>
  <c r="AF29" i="1"/>
  <c r="AG29" i="1" s="1"/>
  <c r="AF13" i="1"/>
  <c r="AG13" i="1" s="1"/>
  <c r="AF22" i="1"/>
  <c r="AG22" i="1" s="1"/>
  <c r="R37" i="1"/>
  <c r="Q35" i="1" s="1"/>
  <c r="AF16" i="1"/>
  <c r="AG16" i="1" s="1"/>
  <c r="AF30" i="1"/>
  <c r="AG30" i="1" s="1"/>
  <c r="N37" i="1"/>
  <c r="M35" i="1" s="1"/>
  <c r="AF19" i="1"/>
  <c r="AG19" i="1" s="1"/>
  <c r="AF17" i="1"/>
  <c r="AG17" i="1" s="1"/>
  <c r="AF32" i="1"/>
  <c r="AG32" i="1" s="1"/>
  <c r="AF25" i="1"/>
  <c r="AG25" i="1" s="1"/>
  <c r="AF31" i="1"/>
  <c r="AG31" i="1" s="1"/>
  <c r="AF21" i="1"/>
  <c r="AG21" i="1" s="1"/>
  <c r="P37" i="1"/>
  <c r="O35" i="1" s="1"/>
  <c r="F37" i="1"/>
  <c r="E35" i="1" s="1"/>
  <c r="AF28" i="1"/>
  <c r="AG28" i="1" s="1"/>
  <c r="AF6" i="1"/>
  <c r="AG6" i="1" s="1"/>
  <c r="AF10" i="1"/>
  <c r="AG10" i="1" s="1"/>
  <c r="AC36" i="1"/>
  <c r="X37" i="1"/>
  <c r="W35" i="1" s="1"/>
  <c r="V37" i="1"/>
  <c r="U35" i="1" s="1"/>
  <c r="T37" i="1"/>
  <c r="S35" i="1" s="1"/>
  <c r="L37" i="1"/>
  <c r="K35" i="1" s="1"/>
  <c r="AD36" i="1"/>
  <c r="AF27" i="1"/>
  <c r="AG27" i="1" s="1"/>
  <c r="AF33" i="1"/>
  <c r="AG33" i="1" s="1"/>
  <c r="AF15" i="1"/>
  <c r="AG15" i="1" s="1"/>
  <c r="AF7" i="1"/>
  <c r="AG7" i="1" s="1"/>
  <c r="AF18" i="1"/>
  <c r="AG18" i="1" s="1"/>
  <c r="AF23" i="1"/>
  <c r="AG23" i="1" s="1"/>
  <c r="AF11" i="1"/>
  <c r="AG11" i="1" s="1"/>
  <c r="AF4" i="1"/>
  <c r="AG4" i="1" s="1"/>
  <c r="AF20" i="1"/>
  <c r="AG20" i="1" s="1"/>
  <c r="AF3" i="1"/>
  <c r="AG3" i="1" s="1"/>
  <c r="AF5" i="1"/>
  <c r="AG5" i="1" s="1"/>
  <c r="AF12" i="1"/>
  <c r="AG12" i="1" s="1"/>
  <c r="AF8" i="1"/>
  <c r="AG8" i="1" s="1"/>
  <c r="AF9" i="1"/>
  <c r="AG9" i="1" s="1"/>
  <c r="AF36" i="1" l="1"/>
  <c r="AG35" i="1" s="1"/>
  <c r="C37" i="1"/>
  <c r="D37" i="1" s="1"/>
  <c r="C35" i="1" s="1"/>
  <c r="G37" i="1"/>
  <c r="H37" i="1" s="1"/>
  <c r="G35" i="1" s="1"/>
  <c r="I37" i="1"/>
  <c r="J37" i="1" s="1"/>
  <c r="I35" i="1" s="1"/>
</calcChain>
</file>

<file path=xl/sharedStrings.xml><?xml version="1.0" encoding="utf-8"?>
<sst xmlns="http://schemas.openxmlformats.org/spreadsheetml/2006/main" count="113" uniqueCount="56">
  <si>
    <t>Austin</t>
  </si>
  <si>
    <t>Stump Bay</t>
  </si>
  <si>
    <t>Klinger</t>
  </si>
  <si>
    <t>Diamond</t>
  </si>
  <si>
    <t>Cedar</t>
  </si>
  <si>
    <t>Total</t>
  </si>
  <si>
    <t>Barry/Randy</t>
  </si>
  <si>
    <t>Tim/Matt</t>
  </si>
  <si>
    <t>John/Joe</t>
  </si>
  <si>
    <t>Cody/Izaak</t>
  </si>
  <si>
    <t>Jeff/Scott</t>
  </si>
  <si>
    <t>Ron/Chris</t>
  </si>
  <si>
    <t>BJ/Dave</t>
  </si>
  <si>
    <t>TJ</t>
  </si>
  <si>
    <t>Portage lake</t>
  </si>
  <si>
    <t xml:space="preserve">Austin </t>
  </si>
  <si>
    <t>Ceadar</t>
  </si>
  <si>
    <t xml:space="preserve">Diamond </t>
  </si>
  <si>
    <t>Paul</t>
  </si>
  <si>
    <t xml:space="preserve">Kyler/Jacob </t>
  </si>
  <si>
    <t>Justin/Kam</t>
  </si>
  <si>
    <t xml:space="preserve">Tim/Derek </t>
  </si>
  <si>
    <t>Chase/Ben</t>
  </si>
  <si>
    <t>John/Heather</t>
  </si>
  <si>
    <t xml:space="preserve">Scott/Maddie </t>
  </si>
  <si>
    <t>Toney/Kyzer</t>
  </si>
  <si>
    <t>Hunter/Hunter</t>
  </si>
  <si>
    <t>Jack/Jed</t>
  </si>
  <si>
    <t>Eric</t>
  </si>
  <si>
    <t>OZ</t>
  </si>
  <si>
    <t>LBS</t>
  </si>
  <si>
    <t>Fish (Marcellus)</t>
  </si>
  <si>
    <t>Jr/Emmanuel</t>
  </si>
  <si>
    <t>Chad/Mike</t>
  </si>
  <si>
    <t>Kent</t>
  </si>
  <si>
    <t>John/Eugene</t>
  </si>
  <si>
    <t>Boat</t>
  </si>
  <si>
    <t>Number</t>
  </si>
  <si>
    <t>Teams</t>
  </si>
  <si>
    <t>Big Bass</t>
  </si>
  <si>
    <t>Lbs</t>
  </si>
  <si>
    <t>Ozs</t>
  </si>
  <si>
    <t># Fish</t>
  </si>
  <si>
    <t>Chase/logan</t>
  </si>
  <si>
    <t>Kyle/Boden</t>
  </si>
  <si>
    <t>Jake</t>
  </si>
  <si>
    <t>Eric/Colin</t>
  </si>
  <si>
    <t>Jackson/Brian</t>
  </si>
  <si>
    <t>Kent/Mike</t>
  </si>
  <si>
    <t>Shrader/Oakley</t>
  </si>
  <si>
    <t>Corey</t>
  </si>
  <si>
    <t>Braxton</t>
  </si>
  <si>
    <t>Mike/Chad</t>
  </si>
  <si>
    <t>Steve/Amy</t>
  </si>
  <si>
    <t>Ben/Nicki</t>
  </si>
  <si>
    <t>Mark/Chad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</si>
</sst>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Arial"/>
    </font>
    <font>
      <b/>
      <sz val="11"/>
      <color theme="1"/>
      <name val="Calibri"/>
    </font>
    <font>
      <b/>
      <sz val="14"/>
      <color rgb="FFFF0000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rgb="FFFF0000"/>
      <name val="Calibri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7" fillId="0" borderId="0" xfId="0" applyFont="1"/>
    <xf numFmtId="1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6" fillId="0" borderId="0" xfId="0" applyFont="1" applyAlignment="1"/>
    <xf numFmtId="0" fontId="1" fillId="0" borderId="0" xfId="0" applyFont="1" applyFill="1"/>
    <xf numFmtId="0" fontId="7" fillId="0" borderId="0" xfId="0" applyFont="1" applyFill="1"/>
    <xf numFmtId="0" fontId="0" fillId="0" borderId="0" xfId="0" applyFont="1" applyFill="1" applyAlignment="1"/>
    <xf numFmtId="0" fontId="1" fillId="2" borderId="0" xfId="0" applyFont="1" applyFill="1"/>
    <xf numFmtId="0" fontId="7" fillId="2" borderId="0" xfId="0" applyFont="1" applyFill="1"/>
    <xf numFmtId="1" fontId="3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center"/>
    </xf>
    <xf numFmtId="0" fontId="0" fillId="2" borderId="0" xfId="0" applyFont="1" applyFill="1" applyAlignment="1"/>
    <xf numFmtId="0" fontId="3" fillId="2" borderId="0" xfId="0" applyFont="1" applyFill="1"/>
    <xf numFmtId="16" fontId="4" fillId="2" borderId="0" xfId="0" applyNumberFormat="1" applyFont="1" applyFill="1"/>
    <xf numFmtId="0" fontId="5" fillId="2" borderId="0" xfId="0" applyFont="1" applyFill="1" applyAlignment="1"/>
    <xf numFmtId="1" fontId="0" fillId="2" borderId="0" xfId="0" applyNumberFormat="1" applyFont="1" applyFill="1" applyAlignment="1"/>
    <xf numFmtId="1" fontId="0" fillId="0" borderId="0" xfId="0" applyNumberFormat="1" applyFont="1" applyFill="1" applyAlignment="1"/>
    <xf numFmtId="0" fontId="5" fillId="3" borderId="0" xfId="0" applyFont="1" applyFill="1" applyAlignment="1"/>
    <xf numFmtId="0" fontId="7" fillId="3" borderId="0" xfId="0" applyFont="1" applyFill="1"/>
    <xf numFmtId="2" fontId="0" fillId="3" borderId="0" xfId="0" applyNumberFormat="1" applyFont="1" applyFill="1" applyAlignment="1"/>
    <xf numFmtId="0" fontId="9" fillId="0" borderId="0" xfId="0" applyFont="1" applyAlignment="1"/>
    <xf numFmtId="164" fontId="0" fillId="0" borderId="0" xfId="0" applyNumberFormat="1" applyFont="1" applyFill="1" applyAlignment="1"/>
    <xf numFmtId="164" fontId="0" fillId="2" borderId="0" xfId="0" applyNumberFormat="1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11" fillId="0" borderId="1" xfId="0" applyFont="1" applyBorder="1" applyAlignment="1"/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 applyAlignment="1"/>
    <xf numFmtId="0" fontId="12" fillId="0" borderId="0" xfId="0" applyFont="1" applyAlignment="1"/>
    <xf numFmtId="0" fontId="14" fillId="0" borderId="0" xfId="0" applyFont="1" applyAlignment="1"/>
    <xf numFmtId="0" fontId="5" fillId="4" borderId="0" xfId="0" applyFont="1" applyFill="1" applyAlignment="1"/>
    <xf numFmtId="0" fontId="0" fillId="4" borderId="0" xfId="0" applyFont="1" applyFill="1" applyAlignment="1"/>
    <xf numFmtId="0" fontId="7" fillId="4" borderId="0" xfId="0" applyFont="1" applyFill="1"/>
    <xf numFmtId="1" fontId="0" fillId="4" borderId="0" xfId="0" applyNumberFormat="1" applyFont="1" applyFill="1" applyAlignment="1"/>
    <xf numFmtId="0" fontId="15" fillId="0" borderId="0" xfId="0" applyFont="1"/>
    <xf numFmtId="0" fontId="16" fillId="0" borderId="0" xfId="0" applyFont="1" applyAlignment="1"/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06"/>
  <sheetViews>
    <sheetView tabSelected="1" workbookViewId="0">
      <selection activeCell="AG14" sqref="AG14"/>
    </sheetView>
  </sheetViews>
  <sheetFormatPr defaultColWidth="12.625" defaultRowHeight="15" customHeight="1" x14ac:dyDescent="0.2"/>
  <cols>
    <col min="1" max="1" width="3.625" bestFit="1" customWidth="1"/>
    <col min="2" max="2" width="14.5" customWidth="1"/>
    <col min="3" max="3" width="6.375" style="11" customWidth="1"/>
    <col min="4" max="4" width="4.25" style="11" customWidth="1"/>
    <col min="5" max="5" width="8" customWidth="1"/>
    <col min="6" max="6" width="5" customWidth="1"/>
    <col min="7" max="7" width="5.5" style="11" customWidth="1"/>
    <col min="8" max="8" width="5.625" style="11" customWidth="1"/>
    <col min="9" max="9" width="6.25" customWidth="1"/>
    <col min="10" max="10" width="4.5" customWidth="1"/>
    <col min="11" max="11" width="4.875" style="11" customWidth="1"/>
    <col min="12" max="12" width="3.625" style="11" customWidth="1"/>
    <col min="13" max="13" width="4.75" style="11" customWidth="1"/>
    <col min="14" max="14" width="4.25" style="11" customWidth="1"/>
    <col min="15" max="15" width="5.625" style="11" customWidth="1"/>
    <col min="16" max="16" width="4.125" style="11" customWidth="1"/>
    <col min="17" max="17" width="5.375" style="11" customWidth="1"/>
    <col min="18" max="18" width="5.25" style="11" customWidth="1"/>
    <col min="19" max="19" width="7.625" style="11" customWidth="1"/>
    <col min="20" max="20" width="5.125" style="11" customWidth="1"/>
    <col min="21" max="21" width="5" style="11" customWidth="1"/>
    <col min="22" max="22" width="4.5" style="11" customWidth="1"/>
    <col min="23" max="23" width="6.125" style="11" customWidth="1"/>
    <col min="24" max="24" width="2.875" style="11" customWidth="1"/>
    <col min="25" max="25" width="5.375" style="11" customWidth="1"/>
    <col min="26" max="26" width="4.375" style="11" customWidth="1"/>
    <col min="27" max="27" width="5.5" style="11" customWidth="1"/>
    <col min="28" max="28" width="4.5" style="11" customWidth="1"/>
    <col min="29" max="30" width="7.625" style="11" hidden="1" customWidth="1"/>
    <col min="31" max="32" width="7.625" hidden="1" customWidth="1"/>
    <col min="33" max="33" width="7.625" style="11" customWidth="1"/>
    <col min="34" max="38" width="7.625" customWidth="1"/>
  </cols>
  <sheetData>
    <row r="1" spans="1:33" x14ac:dyDescent="0.25">
      <c r="C1" s="12" t="s">
        <v>14</v>
      </c>
      <c r="D1" s="12"/>
      <c r="E1" s="3" t="s">
        <v>31</v>
      </c>
      <c r="F1" s="1"/>
      <c r="G1" s="12" t="s">
        <v>0</v>
      </c>
      <c r="H1" s="12"/>
      <c r="I1" s="1" t="s">
        <v>1</v>
      </c>
      <c r="J1" s="1"/>
      <c r="K1" s="12" t="s">
        <v>2</v>
      </c>
      <c r="L1" s="12"/>
      <c r="M1" s="9" t="s">
        <v>3</v>
      </c>
      <c r="N1" s="9"/>
      <c r="O1" s="12" t="s">
        <v>4</v>
      </c>
      <c r="P1" s="12"/>
      <c r="Q1" s="9" t="s">
        <v>50</v>
      </c>
      <c r="R1" s="9"/>
      <c r="S1" s="13" t="s">
        <v>31</v>
      </c>
      <c r="T1" s="12"/>
      <c r="U1" s="9" t="s">
        <v>2</v>
      </c>
      <c r="V1" s="9"/>
      <c r="W1" s="12" t="s">
        <v>15</v>
      </c>
      <c r="X1" s="12"/>
      <c r="Y1" s="9" t="s">
        <v>16</v>
      </c>
      <c r="Z1" s="9"/>
      <c r="AA1" s="21" t="s">
        <v>17</v>
      </c>
      <c r="AB1" s="21"/>
      <c r="AC1" s="49" t="s">
        <v>5</v>
      </c>
      <c r="AD1" s="50"/>
      <c r="AG1" s="24" t="s">
        <v>5</v>
      </c>
    </row>
    <row r="2" spans="1:33" x14ac:dyDescent="0.25">
      <c r="C2" s="13" t="s">
        <v>30</v>
      </c>
      <c r="D2" s="13" t="s">
        <v>29</v>
      </c>
      <c r="E2" s="3" t="s">
        <v>30</v>
      </c>
      <c r="F2" s="3" t="s">
        <v>29</v>
      </c>
      <c r="G2" s="13" t="s">
        <v>30</v>
      </c>
      <c r="H2" s="13" t="s">
        <v>29</v>
      </c>
      <c r="I2" s="3" t="s">
        <v>30</v>
      </c>
      <c r="J2" s="3" t="s">
        <v>29</v>
      </c>
      <c r="K2" s="13" t="s">
        <v>30</v>
      </c>
      <c r="L2" s="13" t="s">
        <v>29</v>
      </c>
      <c r="M2" s="10" t="s">
        <v>30</v>
      </c>
      <c r="N2" s="10" t="s">
        <v>29</v>
      </c>
      <c r="O2" s="13" t="s">
        <v>30</v>
      </c>
      <c r="P2" s="13" t="s">
        <v>29</v>
      </c>
      <c r="Q2" s="10" t="s">
        <v>30</v>
      </c>
      <c r="R2" s="10" t="s">
        <v>29</v>
      </c>
      <c r="S2" s="13" t="s">
        <v>30</v>
      </c>
      <c r="T2" s="13" t="s">
        <v>29</v>
      </c>
      <c r="U2" s="10" t="s">
        <v>30</v>
      </c>
      <c r="V2" s="10" t="s">
        <v>29</v>
      </c>
      <c r="W2" s="13" t="s">
        <v>30</v>
      </c>
      <c r="X2" s="13" t="s">
        <v>29</v>
      </c>
      <c r="Y2" s="10" t="s">
        <v>30</v>
      </c>
      <c r="Z2" s="10" t="s">
        <v>29</v>
      </c>
      <c r="AA2" s="13" t="s">
        <v>30</v>
      </c>
      <c r="AB2" s="13" t="s">
        <v>29</v>
      </c>
      <c r="AC2" s="51" t="s">
        <v>30</v>
      </c>
      <c r="AD2" s="51" t="s">
        <v>29</v>
      </c>
      <c r="AG2" s="25" t="s">
        <v>30</v>
      </c>
    </row>
    <row r="3" spans="1:33" ht="18.75" x14ac:dyDescent="0.3">
      <c r="A3" s="2">
        <v>1</v>
      </c>
      <c r="B3" s="53" t="s">
        <v>6</v>
      </c>
      <c r="C3" s="14">
        <v>7</v>
      </c>
      <c r="D3" s="14">
        <v>5</v>
      </c>
      <c r="E3" s="4">
        <v>2</v>
      </c>
      <c r="F3" s="4">
        <v>5</v>
      </c>
      <c r="G3" s="40">
        <v>7</v>
      </c>
      <c r="H3" s="40">
        <v>13</v>
      </c>
      <c r="I3" s="31">
        <v>4</v>
      </c>
      <c r="J3" s="31">
        <v>1</v>
      </c>
      <c r="K3" s="40">
        <v>2</v>
      </c>
      <c r="L3" s="40">
        <v>13</v>
      </c>
      <c r="M3" s="42">
        <v>6</v>
      </c>
      <c r="N3" s="42">
        <v>0</v>
      </c>
      <c r="O3" s="40">
        <v>4</v>
      </c>
      <c r="P3" s="40">
        <v>8</v>
      </c>
      <c r="Q3" s="42">
        <v>7</v>
      </c>
      <c r="R3" s="42">
        <v>7</v>
      </c>
      <c r="S3" s="41">
        <v>8</v>
      </c>
      <c r="T3" s="41">
        <v>5</v>
      </c>
      <c r="U3" s="43">
        <v>5</v>
      </c>
      <c r="V3" s="43">
        <v>10</v>
      </c>
      <c r="W3" s="41">
        <v>12</v>
      </c>
      <c r="X3" s="41">
        <v>14</v>
      </c>
      <c r="Y3" s="43">
        <v>9</v>
      </c>
      <c r="Z3" s="43">
        <v>5</v>
      </c>
      <c r="AA3" s="41">
        <v>5</v>
      </c>
      <c r="AB3" s="41">
        <v>8</v>
      </c>
      <c r="AC3" s="52">
        <f>+C3+E3+G3+I3+K3+M3+O3+Q3+S3+U3+W3+Y3+AA3</f>
        <v>78</v>
      </c>
      <c r="AD3" s="52">
        <f>+D3+F3+H3+J3+L3+N3+P3+R3+T3+V3+X3+Z3+AB3</f>
        <v>94</v>
      </c>
      <c r="AF3" s="8">
        <f>(+AC3*16)+AD3</f>
        <v>1342</v>
      </c>
      <c r="AG3" s="26">
        <f>+AF3/16</f>
        <v>83.875</v>
      </c>
    </row>
    <row r="4" spans="1:33" ht="18.75" x14ac:dyDescent="0.3">
      <c r="A4" s="2">
        <v>2</v>
      </c>
      <c r="B4" s="53" t="s">
        <v>9</v>
      </c>
      <c r="C4" s="15">
        <v>7</v>
      </c>
      <c r="D4" s="15">
        <v>3</v>
      </c>
      <c r="E4" s="4">
        <v>5</v>
      </c>
      <c r="F4" s="4">
        <v>12</v>
      </c>
      <c r="G4" s="40">
        <v>7</v>
      </c>
      <c r="H4" s="40">
        <v>3</v>
      </c>
      <c r="I4" s="32">
        <v>0</v>
      </c>
      <c r="J4" s="32">
        <v>0</v>
      </c>
      <c r="K4" s="40">
        <v>0</v>
      </c>
      <c r="L4" s="40">
        <v>0</v>
      </c>
      <c r="M4" s="42">
        <v>5</v>
      </c>
      <c r="N4" s="42">
        <v>14</v>
      </c>
      <c r="O4" s="40">
        <v>7</v>
      </c>
      <c r="P4" s="40">
        <v>13</v>
      </c>
      <c r="Q4" s="44">
        <v>9</v>
      </c>
      <c r="R4" s="44">
        <v>15</v>
      </c>
      <c r="S4" s="41">
        <v>6</v>
      </c>
      <c r="T4" s="41">
        <v>13</v>
      </c>
      <c r="U4" s="43">
        <v>9</v>
      </c>
      <c r="V4" s="43">
        <v>12</v>
      </c>
      <c r="W4" s="41">
        <v>9</v>
      </c>
      <c r="X4" s="41">
        <v>14</v>
      </c>
      <c r="Y4" s="43">
        <v>5</v>
      </c>
      <c r="Z4" s="43">
        <v>6</v>
      </c>
      <c r="AA4" s="41">
        <v>3</v>
      </c>
      <c r="AB4" s="41">
        <v>2</v>
      </c>
      <c r="AC4" s="52">
        <f>+C4+E4+G4+I4+K4+M4+O4+Q4+S4+U4+W4+Y4+AA4</f>
        <v>72</v>
      </c>
      <c r="AD4" s="52">
        <f>+D4+F4+H4+J4+L4+N4+P4+R4+T4+V4+X4+Z4+AB4</f>
        <v>107</v>
      </c>
      <c r="AF4" s="8">
        <f>(+AC4*16)+AD4</f>
        <v>1259</v>
      </c>
      <c r="AG4" s="26">
        <f>+AF4/16</f>
        <v>78.6875</v>
      </c>
    </row>
    <row r="5" spans="1:33" ht="18.75" x14ac:dyDescent="0.3">
      <c r="A5" s="2">
        <v>3</v>
      </c>
      <c r="B5" s="53" t="s">
        <v>35</v>
      </c>
      <c r="C5" s="14">
        <v>7</v>
      </c>
      <c r="D5" s="14">
        <v>2</v>
      </c>
      <c r="E5" s="4">
        <v>8</v>
      </c>
      <c r="F5" s="4">
        <v>2</v>
      </c>
      <c r="G5" s="40">
        <v>12</v>
      </c>
      <c r="H5" s="40">
        <v>2</v>
      </c>
      <c r="I5" s="31">
        <v>2</v>
      </c>
      <c r="J5" s="31">
        <v>15</v>
      </c>
      <c r="K5" s="30">
        <v>2</v>
      </c>
      <c r="L5" s="30">
        <v>11</v>
      </c>
      <c r="M5" s="42">
        <v>1</v>
      </c>
      <c r="N5" s="42">
        <v>5</v>
      </c>
      <c r="O5" s="40">
        <v>0</v>
      </c>
      <c r="P5" s="40">
        <v>0</v>
      </c>
      <c r="Q5" s="42">
        <v>5</v>
      </c>
      <c r="R5" s="42">
        <v>14</v>
      </c>
      <c r="S5" s="41">
        <v>7</v>
      </c>
      <c r="T5" s="41">
        <v>5</v>
      </c>
      <c r="U5" s="43">
        <v>8</v>
      </c>
      <c r="V5" s="43">
        <v>13</v>
      </c>
      <c r="W5" s="41">
        <v>10</v>
      </c>
      <c r="X5" s="41">
        <v>4</v>
      </c>
      <c r="Y5" s="43">
        <v>2</v>
      </c>
      <c r="Z5" s="43">
        <v>8</v>
      </c>
      <c r="AA5" s="41">
        <v>5</v>
      </c>
      <c r="AB5" s="41">
        <v>10</v>
      </c>
      <c r="AC5" s="52">
        <f>+C5+E5+G5+I5+K5+M5+O5+Q5+S5+U5+W5+Y5+AA5</f>
        <v>69</v>
      </c>
      <c r="AD5" s="52">
        <f>+D5+F5+H5+J5+L5+N5+P5+R5+T5+V5+X5+Z5+AB5</f>
        <v>91</v>
      </c>
      <c r="AF5" s="8">
        <f>(+AC5*16)+AD5</f>
        <v>1195</v>
      </c>
      <c r="AG5" s="26">
        <f>+AF5/16</f>
        <v>74.6875</v>
      </c>
    </row>
    <row r="6" spans="1:33" ht="18.75" x14ac:dyDescent="0.3">
      <c r="A6" s="2">
        <v>4</v>
      </c>
      <c r="B6" s="53" t="s">
        <v>23</v>
      </c>
      <c r="C6" s="14">
        <v>1</v>
      </c>
      <c r="D6" s="14">
        <v>8</v>
      </c>
      <c r="E6" s="4">
        <v>7</v>
      </c>
      <c r="F6" s="4">
        <v>3</v>
      </c>
      <c r="G6" s="40">
        <v>3</v>
      </c>
      <c r="H6" s="40">
        <v>1</v>
      </c>
      <c r="I6" s="31"/>
      <c r="J6" s="31"/>
      <c r="K6" s="30">
        <v>4</v>
      </c>
      <c r="L6" s="30">
        <v>12</v>
      </c>
      <c r="M6" s="42">
        <v>10</v>
      </c>
      <c r="N6" s="42">
        <v>8</v>
      </c>
      <c r="O6" s="40">
        <v>3</v>
      </c>
      <c r="P6" s="40">
        <v>3</v>
      </c>
      <c r="Q6" s="44">
        <v>3</v>
      </c>
      <c r="R6" s="44">
        <v>11</v>
      </c>
      <c r="S6" s="41">
        <v>4</v>
      </c>
      <c r="T6" s="41">
        <v>6</v>
      </c>
      <c r="U6" s="43">
        <v>6</v>
      </c>
      <c r="V6" s="43">
        <v>2</v>
      </c>
      <c r="W6" s="41">
        <v>11</v>
      </c>
      <c r="X6" s="41">
        <v>2</v>
      </c>
      <c r="Y6" s="43">
        <v>7</v>
      </c>
      <c r="Z6" s="43">
        <v>1</v>
      </c>
      <c r="AA6" s="41">
        <v>1</v>
      </c>
      <c r="AB6" s="41">
        <v>5</v>
      </c>
      <c r="AC6" s="52">
        <f>+C6+E6+G6+I6+K6+M6+O6+Q6+S6+U6+W6+Y6+AA6</f>
        <v>60</v>
      </c>
      <c r="AD6" s="52">
        <f>+D6+F6+H6+J6+L6+N6+P6+R6+T6+V6+X6+Z6+AB6</f>
        <v>62</v>
      </c>
      <c r="AF6" s="8">
        <f>(+AC6*16)+AD6</f>
        <v>1022</v>
      </c>
      <c r="AG6" s="26">
        <f>+AF6/16</f>
        <v>63.875</v>
      </c>
    </row>
    <row r="7" spans="1:33" ht="18.75" x14ac:dyDescent="0.3">
      <c r="A7" s="2">
        <v>5</v>
      </c>
      <c r="B7" s="53" t="s">
        <v>48</v>
      </c>
      <c r="C7" s="15"/>
      <c r="D7" s="15"/>
      <c r="E7" s="5"/>
      <c r="F7" s="5"/>
      <c r="G7" s="40">
        <v>3</v>
      </c>
      <c r="H7" s="40">
        <v>0</v>
      </c>
      <c r="I7" s="32">
        <v>2</v>
      </c>
      <c r="J7" s="32">
        <v>11</v>
      </c>
      <c r="K7" s="30">
        <v>6</v>
      </c>
      <c r="L7" s="30">
        <v>0</v>
      </c>
      <c r="M7" s="44">
        <v>10</v>
      </c>
      <c r="N7" s="44">
        <v>2</v>
      </c>
      <c r="O7" s="30">
        <v>8</v>
      </c>
      <c r="P7" s="30">
        <v>11</v>
      </c>
      <c r="Q7" s="42">
        <v>4</v>
      </c>
      <c r="R7" s="42">
        <v>4</v>
      </c>
      <c r="S7" s="41">
        <v>1</v>
      </c>
      <c r="T7" s="41">
        <v>13</v>
      </c>
      <c r="U7" s="43">
        <v>9</v>
      </c>
      <c r="V7" s="43">
        <v>8</v>
      </c>
      <c r="W7" s="41">
        <v>8</v>
      </c>
      <c r="X7" s="41">
        <v>0</v>
      </c>
      <c r="Y7" s="43">
        <v>1</v>
      </c>
      <c r="Z7" s="43">
        <v>14</v>
      </c>
      <c r="AA7" s="41">
        <v>0</v>
      </c>
      <c r="AB7" s="41">
        <v>0</v>
      </c>
      <c r="AC7" s="52">
        <f>+C7+E7+G7+I7+K7+M7+O7+Q7+S7+U7+W7+Y7+AA7</f>
        <v>52</v>
      </c>
      <c r="AD7" s="52">
        <f>+D7+F7+H7+J7+L7+N7+P7+R7+T7+V7+X7+Z7+AB7</f>
        <v>63</v>
      </c>
      <c r="AF7" s="8">
        <f>(+AC7*16)+AD7</f>
        <v>895</v>
      </c>
      <c r="AG7" s="26">
        <f>+AF7/16</f>
        <v>55.9375</v>
      </c>
    </row>
    <row r="8" spans="1:33" ht="18.75" x14ac:dyDescent="0.3">
      <c r="A8" s="2">
        <v>6</v>
      </c>
      <c r="B8" s="53" t="s">
        <v>8</v>
      </c>
      <c r="C8" s="14">
        <v>2</v>
      </c>
      <c r="D8" s="14">
        <v>8</v>
      </c>
      <c r="E8" s="4">
        <v>11</v>
      </c>
      <c r="F8" s="4">
        <v>5</v>
      </c>
      <c r="G8" s="40">
        <v>5</v>
      </c>
      <c r="H8" s="40">
        <v>13</v>
      </c>
      <c r="I8" s="31">
        <v>1</v>
      </c>
      <c r="J8" s="31">
        <v>3</v>
      </c>
      <c r="K8" s="40">
        <v>2</v>
      </c>
      <c r="L8" s="40">
        <v>15</v>
      </c>
      <c r="M8" s="42">
        <v>1</v>
      </c>
      <c r="N8" s="42">
        <v>6</v>
      </c>
      <c r="O8" s="40">
        <v>0</v>
      </c>
      <c r="P8" s="40">
        <v>0</v>
      </c>
      <c r="Q8" s="42">
        <v>7</v>
      </c>
      <c r="R8" s="42">
        <v>13</v>
      </c>
      <c r="S8" s="41">
        <v>10</v>
      </c>
      <c r="T8" s="41">
        <v>15</v>
      </c>
      <c r="U8" s="43">
        <v>1</v>
      </c>
      <c r="V8" s="43">
        <v>5</v>
      </c>
      <c r="W8" s="41">
        <v>4</v>
      </c>
      <c r="X8" s="41">
        <v>7</v>
      </c>
      <c r="Y8" s="43">
        <v>2</v>
      </c>
      <c r="Z8" s="43">
        <v>9</v>
      </c>
      <c r="AA8" s="41">
        <v>1</v>
      </c>
      <c r="AB8" s="41">
        <v>14</v>
      </c>
      <c r="AC8" s="52">
        <f>+C8+E8+G8+I8+K8+M8+O8+Q8+S8+U8+W8+Y8+AA8</f>
        <v>47</v>
      </c>
      <c r="AD8" s="52">
        <f>+D8+F8+H8+J8+L8+N8+P8+R8+T8+V8+X8+Z8+AB8</f>
        <v>113</v>
      </c>
      <c r="AF8" s="8">
        <f>(+AC8*16)+AD8</f>
        <v>865</v>
      </c>
      <c r="AG8" s="26">
        <f>+AF8/16</f>
        <v>54.0625</v>
      </c>
    </row>
    <row r="9" spans="1:33" ht="18.75" x14ac:dyDescent="0.3">
      <c r="A9" s="2">
        <v>7</v>
      </c>
      <c r="B9" s="53" t="s">
        <v>7</v>
      </c>
      <c r="C9" s="15">
        <v>3</v>
      </c>
      <c r="D9" s="15">
        <v>7</v>
      </c>
      <c r="E9" s="4">
        <v>4</v>
      </c>
      <c r="F9" s="4">
        <v>4</v>
      </c>
      <c r="G9" s="40">
        <v>5</v>
      </c>
      <c r="H9" s="40">
        <v>10</v>
      </c>
      <c r="I9" s="31">
        <v>1</v>
      </c>
      <c r="J9" s="31">
        <v>3</v>
      </c>
      <c r="K9" s="40">
        <v>3</v>
      </c>
      <c r="L9" s="40">
        <v>9</v>
      </c>
      <c r="M9" s="42">
        <v>3</v>
      </c>
      <c r="N9" s="42">
        <v>15</v>
      </c>
      <c r="O9" s="40">
        <v>1</v>
      </c>
      <c r="P9" s="40">
        <v>5</v>
      </c>
      <c r="Q9" s="42">
        <v>6</v>
      </c>
      <c r="R9" s="42">
        <v>3</v>
      </c>
      <c r="S9" s="41">
        <v>6</v>
      </c>
      <c r="T9" s="41">
        <v>14</v>
      </c>
      <c r="U9" s="43">
        <v>1</v>
      </c>
      <c r="V9" s="43">
        <v>1</v>
      </c>
      <c r="W9" s="41">
        <v>6</v>
      </c>
      <c r="X9" s="41">
        <v>12</v>
      </c>
      <c r="Y9" s="43">
        <v>5</v>
      </c>
      <c r="Z9" s="43">
        <v>4</v>
      </c>
      <c r="AA9" s="41">
        <v>4</v>
      </c>
      <c r="AB9" s="41">
        <v>7</v>
      </c>
      <c r="AC9" s="52">
        <f>+C9+E9+G9+I9+K9+M9+O9+Q9+S9+U9+W9+Y9+AA9</f>
        <v>48</v>
      </c>
      <c r="AD9" s="52">
        <f>+D9+F9+H9+J9+L9+N9+P9+R9+T9+V9+X9+Z9+AB9</f>
        <v>94</v>
      </c>
      <c r="AF9" s="8">
        <f>(+AC9*16)+AD9</f>
        <v>862</v>
      </c>
      <c r="AG9" s="26">
        <f>+AF9/16</f>
        <v>53.875</v>
      </c>
    </row>
    <row r="10" spans="1:33" ht="18.75" x14ac:dyDescent="0.3">
      <c r="A10" s="2">
        <v>8</v>
      </c>
      <c r="B10" s="53" t="s">
        <v>11</v>
      </c>
      <c r="C10" s="15">
        <v>1</v>
      </c>
      <c r="D10" s="15">
        <v>13</v>
      </c>
      <c r="E10" s="5">
        <v>3</v>
      </c>
      <c r="F10" s="5">
        <v>15</v>
      </c>
      <c r="G10" s="40">
        <v>4</v>
      </c>
      <c r="H10" s="40">
        <v>14</v>
      </c>
      <c r="I10" s="31">
        <v>1</v>
      </c>
      <c r="J10" s="31">
        <v>8</v>
      </c>
      <c r="K10" s="30">
        <v>8</v>
      </c>
      <c r="L10" s="30">
        <v>1</v>
      </c>
      <c r="M10" s="42">
        <v>2</v>
      </c>
      <c r="N10" s="42">
        <v>6</v>
      </c>
      <c r="O10" s="40">
        <v>4</v>
      </c>
      <c r="P10" s="40">
        <v>14</v>
      </c>
      <c r="Q10" s="44">
        <v>3</v>
      </c>
      <c r="R10" s="44">
        <v>2</v>
      </c>
      <c r="S10" s="41">
        <v>6</v>
      </c>
      <c r="T10" s="41">
        <v>7</v>
      </c>
      <c r="U10" s="43">
        <v>3</v>
      </c>
      <c r="V10" s="43">
        <v>0</v>
      </c>
      <c r="W10" s="41">
        <v>7</v>
      </c>
      <c r="X10" s="41">
        <v>14</v>
      </c>
      <c r="Y10" s="43">
        <v>1</v>
      </c>
      <c r="Z10" s="43">
        <v>10</v>
      </c>
      <c r="AA10" s="41">
        <v>2</v>
      </c>
      <c r="AB10" s="41">
        <v>11</v>
      </c>
      <c r="AC10" s="52">
        <f>+C10+E10+G10+I10+K10+M10+O10+Q10+S10+U10+W10+Y10+AA10</f>
        <v>45</v>
      </c>
      <c r="AD10" s="52">
        <f>+D10+F10+H10+J10+L10+N10+P10+R10+T10+V10+X10+Z10+AB10</f>
        <v>115</v>
      </c>
      <c r="AF10" s="8">
        <f>(+AC10*16)+AD10</f>
        <v>835</v>
      </c>
      <c r="AG10" s="26">
        <f>+AF10/16</f>
        <v>52.1875</v>
      </c>
    </row>
    <row r="11" spans="1:33" ht="18.75" x14ac:dyDescent="0.3">
      <c r="A11" s="2">
        <v>9</v>
      </c>
      <c r="B11" s="53" t="s">
        <v>10</v>
      </c>
      <c r="C11" s="15">
        <v>0</v>
      </c>
      <c r="D11" s="15">
        <v>0</v>
      </c>
      <c r="E11" s="4">
        <v>7</v>
      </c>
      <c r="F11" s="4">
        <v>3</v>
      </c>
      <c r="G11" s="40">
        <v>6</v>
      </c>
      <c r="H11" s="40">
        <v>6</v>
      </c>
      <c r="I11" s="31">
        <v>5</v>
      </c>
      <c r="J11" s="31">
        <v>5</v>
      </c>
      <c r="K11" s="30">
        <v>0</v>
      </c>
      <c r="L11" s="30">
        <v>0</v>
      </c>
      <c r="M11" s="42">
        <v>8</v>
      </c>
      <c r="N11" s="42">
        <v>3</v>
      </c>
      <c r="O11" s="30">
        <v>0</v>
      </c>
      <c r="P11" s="30">
        <v>0</v>
      </c>
      <c r="Q11" s="44">
        <v>5</v>
      </c>
      <c r="R11" s="44">
        <v>14</v>
      </c>
      <c r="S11" s="41">
        <v>0</v>
      </c>
      <c r="T11" s="41">
        <v>0</v>
      </c>
      <c r="U11" s="43"/>
      <c r="V11" s="43"/>
      <c r="W11" s="41">
        <v>7</v>
      </c>
      <c r="X11" s="41">
        <v>6</v>
      </c>
      <c r="Y11" s="43">
        <v>0</v>
      </c>
      <c r="Z11" s="43">
        <v>0</v>
      </c>
      <c r="AA11" s="41">
        <v>5</v>
      </c>
      <c r="AB11" s="41">
        <v>11</v>
      </c>
      <c r="AC11" s="52">
        <f>+C11+E11+G11+I11+K11+M11+O11+Q11+S11+U11+W11+Y11+AA11</f>
        <v>43</v>
      </c>
      <c r="AD11" s="52">
        <f>+D11+F11+H11+J11+L11+N11+P11+R11+T11+V11+X11+Z11+AB11</f>
        <v>48</v>
      </c>
      <c r="AF11" s="8">
        <f>(+AC11*16)+AD11</f>
        <v>736</v>
      </c>
      <c r="AG11" s="26">
        <f>+AF11/16</f>
        <v>46</v>
      </c>
    </row>
    <row r="12" spans="1:33" ht="18.75" x14ac:dyDescent="0.3">
      <c r="A12" s="2">
        <v>10</v>
      </c>
      <c r="B12" s="53" t="s">
        <v>18</v>
      </c>
      <c r="C12" s="14">
        <v>9</v>
      </c>
      <c r="D12" s="14">
        <v>15</v>
      </c>
      <c r="E12" s="4">
        <v>8</v>
      </c>
      <c r="F12" s="4">
        <v>1</v>
      </c>
      <c r="G12" s="40">
        <v>2</v>
      </c>
      <c r="H12" s="40">
        <v>11</v>
      </c>
      <c r="I12" s="31">
        <v>2</v>
      </c>
      <c r="J12" s="31">
        <v>11</v>
      </c>
      <c r="K12" s="40">
        <v>0</v>
      </c>
      <c r="L12" s="40">
        <v>0</v>
      </c>
      <c r="M12" s="42">
        <v>0</v>
      </c>
      <c r="N12" s="42">
        <v>0</v>
      </c>
      <c r="O12" s="40">
        <v>3</v>
      </c>
      <c r="P12" s="40">
        <v>13</v>
      </c>
      <c r="Q12" s="44">
        <v>5</v>
      </c>
      <c r="R12" s="44">
        <v>10</v>
      </c>
      <c r="S12" s="41">
        <v>9</v>
      </c>
      <c r="T12" s="41">
        <v>10</v>
      </c>
      <c r="U12" s="43">
        <v>0</v>
      </c>
      <c r="V12" s="43">
        <v>0</v>
      </c>
      <c r="W12" s="41"/>
      <c r="X12" s="41"/>
      <c r="Y12" s="43"/>
      <c r="Z12" s="43"/>
      <c r="AA12" s="41">
        <v>2</v>
      </c>
      <c r="AB12" s="41">
        <v>11</v>
      </c>
      <c r="AC12" s="52">
        <f>+C12+E12+G12+I12+K12+M12+O12+Q12+S12+U12+W12+Y12+AA12</f>
        <v>40</v>
      </c>
      <c r="AD12" s="52">
        <f>+D12+F12+H12+J12+L12+N12+P12+R12+T12+V12+X12+Z12+AB12</f>
        <v>82</v>
      </c>
      <c r="AF12" s="8">
        <f>(+AC12*16)+AD12</f>
        <v>722</v>
      </c>
      <c r="AG12" s="26">
        <f>+AF12/16</f>
        <v>45.125</v>
      </c>
    </row>
    <row r="13" spans="1:33" ht="18.75" x14ac:dyDescent="0.3">
      <c r="A13" s="2">
        <v>11</v>
      </c>
      <c r="B13" s="53" t="s">
        <v>12</v>
      </c>
      <c r="C13" s="15">
        <v>6</v>
      </c>
      <c r="D13" s="15">
        <v>5</v>
      </c>
      <c r="E13" s="5">
        <v>3</v>
      </c>
      <c r="F13" s="5">
        <v>15</v>
      </c>
      <c r="G13" s="30">
        <v>7</v>
      </c>
      <c r="H13" s="30">
        <v>2</v>
      </c>
      <c r="I13" s="32"/>
      <c r="J13" s="32"/>
      <c r="K13" s="40">
        <v>3</v>
      </c>
      <c r="L13" s="40">
        <v>6</v>
      </c>
      <c r="M13" s="42"/>
      <c r="N13" s="42"/>
      <c r="O13" s="30"/>
      <c r="P13" s="30"/>
      <c r="Q13" s="44">
        <v>8</v>
      </c>
      <c r="R13" s="44">
        <v>8</v>
      </c>
      <c r="S13" s="41">
        <v>6</v>
      </c>
      <c r="T13" s="41">
        <v>6</v>
      </c>
      <c r="U13" s="43">
        <v>1</v>
      </c>
      <c r="V13" s="43">
        <v>6</v>
      </c>
      <c r="W13" s="41">
        <v>4</v>
      </c>
      <c r="X13" s="41">
        <v>9</v>
      </c>
      <c r="Y13" s="43">
        <v>0</v>
      </c>
      <c r="Z13" s="43">
        <v>0</v>
      </c>
      <c r="AA13" s="41"/>
      <c r="AB13" s="41"/>
      <c r="AC13" s="52">
        <f>+C13+E13+G13+I13+K13+M13+O13+Q13+S13+U13+W13+Y13+AA13</f>
        <v>38</v>
      </c>
      <c r="AD13" s="52">
        <f>+D13+F13+H13+J13+L13+N13+P13+R13+T13+V13+X13+Z13+AB13</f>
        <v>57</v>
      </c>
      <c r="AF13" s="8">
        <f>(+AC13*16)+AD13</f>
        <v>665</v>
      </c>
      <c r="AG13" s="26">
        <f>+AF13/16</f>
        <v>41.5625</v>
      </c>
    </row>
    <row r="14" spans="1:33" ht="18.75" x14ac:dyDescent="0.3">
      <c r="A14" s="2">
        <v>12</v>
      </c>
      <c r="B14" s="53" t="s">
        <v>21</v>
      </c>
      <c r="C14" s="14">
        <v>0</v>
      </c>
      <c r="D14" s="14">
        <v>0</v>
      </c>
      <c r="E14" s="4">
        <v>8</v>
      </c>
      <c r="F14" s="4">
        <v>14</v>
      </c>
      <c r="G14" s="40">
        <v>8</v>
      </c>
      <c r="H14" s="40">
        <v>9</v>
      </c>
      <c r="I14" s="32"/>
      <c r="J14" s="32"/>
      <c r="K14" s="40">
        <v>2</v>
      </c>
      <c r="L14" s="40">
        <v>4</v>
      </c>
      <c r="M14" s="42">
        <v>0</v>
      </c>
      <c r="N14" s="42"/>
      <c r="O14" s="30"/>
      <c r="P14" s="30"/>
      <c r="Q14" s="44">
        <v>5</v>
      </c>
      <c r="R14" s="44">
        <v>9</v>
      </c>
      <c r="S14" s="41"/>
      <c r="T14" s="41"/>
      <c r="U14" s="43"/>
      <c r="V14" s="43"/>
      <c r="W14" s="41">
        <v>11</v>
      </c>
      <c r="X14" s="41">
        <v>11</v>
      </c>
      <c r="Y14" s="43"/>
      <c r="Z14" s="43"/>
      <c r="AA14" s="41"/>
      <c r="AB14" s="41"/>
      <c r="AC14" s="52">
        <f>+C14+E14+G14+I14+K14+M14+O14+Q14+S14+U14+W14+Y14+AA14</f>
        <v>34</v>
      </c>
      <c r="AD14" s="52">
        <f>+D14+F14+H14+J14+L14+N14+P14+R14+T14+V14+X14+Z14+AB14</f>
        <v>47</v>
      </c>
      <c r="AF14" s="8">
        <f>(+AC14*16)+AD14</f>
        <v>591</v>
      </c>
      <c r="AG14" s="26">
        <f>+AF14/16</f>
        <v>36.9375</v>
      </c>
    </row>
    <row r="15" spans="1:33" ht="18.75" x14ac:dyDescent="0.3">
      <c r="A15" s="2">
        <v>13</v>
      </c>
      <c r="B15" s="54" t="s">
        <v>26</v>
      </c>
      <c r="C15" s="16">
        <v>0</v>
      </c>
      <c r="D15" s="16">
        <v>0</v>
      </c>
      <c r="E15" s="6">
        <v>1</v>
      </c>
      <c r="F15" s="7">
        <v>7</v>
      </c>
      <c r="G15" s="41">
        <v>6</v>
      </c>
      <c r="H15" s="41">
        <v>12</v>
      </c>
      <c r="I15" s="33"/>
      <c r="J15" s="33"/>
      <c r="K15" s="41">
        <v>0</v>
      </c>
      <c r="L15" s="41">
        <v>0</v>
      </c>
      <c r="M15" s="43">
        <v>7</v>
      </c>
      <c r="N15" s="43">
        <v>2</v>
      </c>
      <c r="O15" s="41"/>
      <c r="P15" s="41"/>
      <c r="Q15" s="43">
        <v>3</v>
      </c>
      <c r="R15" s="43">
        <v>11</v>
      </c>
      <c r="S15" s="41"/>
      <c r="T15" s="41"/>
      <c r="U15" s="43">
        <v>0</v>
      </c>
      <c r="V15" s="43">
        <v>0</v>
      </c>
      <c r="W15" s="41"/>
      <c r="X15" s="41"/>
      <c r="Y15" s="43"/>
      <c r="Z15" s="43"/>
      <c r="AA15" s="41"/>
      <c r="AB15" s="41"/>
      <c r="AC15" s="52">
        <f>+C15+E15+G15+I15+K15+M15+O15+Q15+S15+U15+W15+Y15+AA15</f>
        <v>17</v>
      </c>
      <c r="AD15" s="52">
        <f>+D15+F15+H15+J15+L15+N15+P15+R15+T15+V15+X15+Z15+AB15</f>
        <v>32</v>
      </c>
      <c r="AF15" s="8">
        <f>(+AC15*16)+AD15</f>
        <v>304</v>
      </c>
      <c r="AG15" s="26">
        <f>+AF15/16</f>
        <v>19</v>
      </c>
    </row>
    <row r="16" spans="1:33" ht="18.75" x14ac:dyDescent="0.3">
      <c r="A16" s="2">
        <v>14</v>
      </c>
      <c r="B16" s="54" t="s">
        <v>27</v>
      </c>
      <c r="C16" s="16">
        <v>0</v>
      </c>
      <c r="D16" s="16">
        <v>0</v>
      </c>
      <c r="E16" s="6">
        <v>6</v>
      </c>
      <c r="F16" s="7">
        <v>0</v>
      </c>
      <c r="G16" s="41">
        <v>7</v>
      </c>
      <c r="H16" s="41">
        <v>14</v>
      </c>
      <c r="I16" s="33"/>
      <c r="J16" s="33"/>
      <c r="K16" s="41">
        <v>0</v>
      </c>
      <c r="L16" s="41">
        <v>0</v>
      </c>
      <c r="M16" s="43"/>
      <c r="N16" s="43"/>
      <c r="O16" s="41">
        <v>0</v>
      </c>
      <c r="P16" s="41">
        <v>0</v>
      </c>
      <c r="Q16" s="43"/>
      <c r="R16" s="43"/>
      <c r="S16" s="41"/>
      <c r="T16" s="41"/>
      <c r="U16" s="43"/>
      <c r="V16" s="43"/>
      <c r="W16" s="41"/>
      <c r="X16" s="41"/>
      <c r="Y16" s="43"/>
      <c r="Z16" s="43"/>
      <c r="AA16" s="41"/>
      <c r="AB16" s="41"/>
      <c r="AC16" s="52">
        <f>+C16+E16+G16+I16+K16+M16+O16+Q16+S16+U16+W16+Y16+AA16</f>
        <v>13</v>
      </c>
      <c r="AD16" s="52">
        <f>+D16+F16+H16+J16+L16+N16+P16+R16+T16+V16+X16+Z16+AB16</f>
        <v>14</v>
      </c>
      <c r="AF16" s="8">
        <f>(+AC16*16)+AD16</f>
        <v>222</v>
      </c>
      <c r="AG16" s="26">
        <f>+AF16/16</f>
        <v>13.875</v>
      </c>
    </row>
    <row r="17" spans="1:33" ht="18.75" x14ac:dyDescent="0.3">
      <c r="A17" s="2">
        <v>15</v>
      </c>
      <c r="B17" s="54" t="s">
        <v>20</v>
      </c>
      <c r="C17" s="16">
        <v>1</v>
      </c>
      <c r="D17" s="17">
        <v>15</v>
      </c>
      <c r="E17" s="6">
        <v>5</v>
      </c>
      <c r="F17" s="7">
        <v>11</v>
      </c>
      <c r="G17" s="41"/>
      <c r="H17" s="41"/>
      <c r="I17" s="33"/>
      <c r="J17" s="33"/>
      <c r="K17" s="41">
        <v>1</v>
      </c>
      <c r="L17" s="41">
        <v>11</v>
      </c>
      <c r="M17" s="43"/>
      <c r="N17" s="43"/>
      <c r="O17" s="41"/>
      <c r="P17" s="41"/>
      <c r="Q17" s="43">
        <v>4</v>
      </c>
      <c r="R17" s="43">
        <v>2</v>
      </c>
      <c r="S17" s="41"/>
      <c r="T17" s="41"/>
      <c r="U17" s="43"/>
      <c r="V17" s="43"/>
      <c r="W17" s="41"/>
      <c r="X17" s="41"/>
      <c r="Y17" s="43"/>
      <c r="Z17" s="43"/>
      <c r="AA17" s="41"/>
      <c r="AB17" s="41"/>
      <c r="AC17" s="52">
        <f>+C17+E17+G17+I17+K17+M17+O17+Q17+S17+U17+W17+Y17+AA17</f>
        <v>11</v>
      </c>
      <c r="AD17" s="52">
        <f>+D17+F17+H17+J17+L17+N17+P17+R17+T17+V17+X17+Z17+AB17</f>
        <v>39</v>
      </c>
      <c r="AF17" s="8">
        <f>(+AC17*16)+AD17</f>
        <v>215</v>
      </c>
      <c r="AG17" s="26">
        <f>+AF17/16</f>
        <v>13.4375</v>
      </c>
    </row>
    <row r="18" spans="1:33" ht="18.75" x14ac:dyDescent="0.3">
      <c r="A18" s="2">
        <v>16</v>
      </c>
      <c r="B18" s="54" t="s">
        <v>46</v>
      </c>
      <c r="C18" s="16">
        <v>0</v>
      </c>
      <c r="D18" s="16">
        <v>0</v>
      </c>
      <c r="E18" s="6">
        <v>3</v>
      </c>
      <c r="F18" s="7">
        <v>1</v>
      </c>
      <c r="G18" s="41">
        <v>4</v>
      </c>
      <c r="H18" s="41">
        <v>1</v>
      </c>
      <c r="I18" s="33"/>
      <c r="J18" s="33"/>
      <c r="K18" s="41">
        <v>4</v>
      </c>
      <c r="L18" s="41">
        <v>1</v>
      </c>
      <c r="M18" s="43">
        <v>2</v>
      </c>
      <c r="N18" s="43">
        <v>3</v>
      </c>
      <c r="O18" s="41">
        <v>0</v>
      </c>
      <c r="P18" s="41">
        <v>0</v>
      </c>
      <c r="Q18" s="43"/>
      <c r="R18" s="43"/>
      <c r="S18" s="41"/>
      <c r="T18" s="41"/>
      <c r="U18" s="43"/>
      <c r="V18" s="43"/>
      <c r="W18" s="41"/>
      <c r="X18" s="41"/>
      <c r="Y18" s="43"/>
      <c r="Z18" s="43"/>
      <c r="AA18" s="41"/>
      <c r="AB18" s="41"/>
      <c r="AC18" s="52">
        <f>+C18+E18+G18+I18+K18+M18+O18+Q18+S18+U18+W18+Y18+AA18</f>
        <v>13</v>
      </c>
      <c r="AD18" s="52">
        <f>+D18+F18+H18+J18+L18+N18+P18+R18+T18+V18+X18+Z18+AB18</f>
        <v>6</v>
      </c>
      <c r="AF18" s="8">
        <f>(+AC18*16)+AD18</f>
        <v>214</v>
      </c>
      <c r="AG18" s="26">
        <f>+AF18/16</f>
        <v>13.375</v>
      </c>
    </row>
    <row r="19" spans="1:33" ht="18.75" x14ac:dyDescent="0.3">
      <c r="A19" s="2">
        <v>17</v>
      </c>
      <c r="B19" s="55" t="s">
        <v>52</v>
      </c>
      <c r="C19" s="18"/>
      <c r="D19" s="18"/>
      <c r="G19" s="41">
        <v>3</v>
      </c>
      <c r="H19" s="41">
        <v>10</v>
      </c>
      <c r="K19" s="41"/>
      <c r="L19" s="41"/>
      <c r="M19" s="43">
        <v>0</v>
      </c>
      <c r="N19" s="43">
        <v>0</v>
      </c>
      <c r="O19" s="41"/>
      <c r="P19" s="41"/>
      <c r="Q19" s="43">
        <v>9</v>
      </c>
      <c r="R19" s="43">
        <v>8</v>
      </c>
      <c r="S19" s="41"/>
      <c r="T19" s="41"/>
      <c r="U19" s="43"/>
      <c r="V19" s="43"/>
      <c r="W19" s="41"/>
      <c r="X19" s="41"/>
      <c r="Y19" s="43"/>
      <c r="Z19" s="43"/>
      <c r="AA19" s="41"/>
      <c r="AB19" s="41"/>
      <c r="AC19" s="52">
        <f>+C19+E19+G19+I19+K19+M19+O19+Q19+S19+U19+W19+Y19+AA19</f>
        <v>12</v>
      </c>
      <c r="AD19" s="52">
        <f>+D19+F19+H19+J19+L19+N19+P19+R19+T19+V19+X19+Z19+AB19</f>
        <v>18</v>
      </c>
      <c r="AF19" s="8">
        <f>(+AC19*16)+AD19</f>
        <v>210</v>
      </c>
      <c r="AG19" s="26">
        <f>+AF19/16</f>
        <v>13.125</v>
      </c>
    </row>
    <row r="20" spans="1:33" ht="18.75" x14ac:dyDescent="0.3">
      <c r="A20" s="2">
        <v>18</v>
      </c>
      <c r="B20" s="53" t="s">
        <v>22</v>
      </c>
      <c r="C20" s="15">
        <v>1</v>
      </c>
      <c r="D20" s="15">
        <v>9</v>
      </c>
      <c r="E20" s="4">
        <v>0</v>
      </c>
      <c r="F20" s="4">
        <v>0</v>
      </c>
      <c r="G20" s="30">
        <v>4</v>
      </c>
      <c r="H20" s="30">
        <v>6</v>
      </c>
      <c r="I20" s="31">
        <v>5</v>
      </c>
      <c r="J20" s="31">
        <v>7</v>
      </c>
      <c r="K20" s="40"/>
      <c r="L20" s="40"/>
      <c r="M20" s="42">
        <v>0</v>
      </c>
      <c r="N20" s="42">
        <v>0</v>
      </c>
      <c r="O20" s="40"/>
      <c r="P20" s="40"/>
      <c r="Q20" s="42"/>
      <c r="R20" s="42"/>
      <c r="S20" s="41"/>
      <c r="T20" s="41"/>
      <c r="U20" s="43"/>
      <c r="V20" s="43"/>
      <c r="W20" s="41"/>
      <c r="X20" s="41"/>
      <c r="Y20" s="43"/>
      <c r="Z20" s="43"/>
      <c r="AA20" s="41"/>
      <c r="AB20" s="41"/>
      <c r="AC20" s="52">
        <f>+C20+E20+G20+I20+K20+M20+O20+Q20+S20+U20+W20+Y20+AA20</f>
        <v>10</v>
      </c>
      <c r="AD20" s="52">
        <f>+D20+F20+H20+J20+L20+N20+P20+R20+T20+V20+X20+Z20+AB20</f>
        <v>22</v>
      </c>
      <c r="AF20" s="8">
        <f>(+AC20*16)+AD20</f>
        <v>182</v>
      </c>
      <c r="AG20" s="26">
        <f>+AF20/16</f>
        <v>11.375</v>
      </c>
    </row>
    <row r="21" spans="1:33" ht="15" customHeight="1" x14ac:dyDescent="0.3">
      <c r="A21" s="27">
        <v>19</v>
      </c>
      <c r="B21" s="55" t="s">
        <v>32</v>
      </c>
      <c r="C21" s="18"/>
      <c r="D21" s="18"/>
      <c r="G21" s="41">
        <v>11</v>
      </c>
      <c r="H21" s="41">
        <v>4</v>
      </c>
      <c r="K21" s="41"/>
      <c r="L21" s="41"/>
      <c r="M21" s="43"/>
      <c r="N21" s="43"/>
      <c r="O21" s="41"/>
      <c r="P21" s="41"/>
      <c r="Q21" s="43"/>
      <c r="R21" s="43"/>
      <c r="S21" s="41"/>
      <c r="T21" s="41"/>
      <c r="U21" s="43"/>
      <c r="V21" s="43"/>
      <c r="W21" s="41"/>
      <c r="X21" s="41"/>
      <c r="Y21" s="43"/>
      <c r="Z21" s="43"/>
      <c r="AA21" s="41"/>
      <c r="AB21" s="41"/>
      <c r="AC21" s="52">
        <f>+C21+E21+G21+I21+K21+M21+O21+Q21+S21+U21+W21+Y21+AA21</f>
        <v>11</v>
      </c>
      <c r="AD21" s="52">
        <f>+D21+F21+H21+J21+L21+N21+P21+R21+T21+V21+X21+Z21+AB21</f>
        <v>4</v>
      </c>
      <c r="AF21" s="8">
        <f>(+AC21*16)+AD21</f>
        <v>180</v>
      </c>
      <c r="AG21" s="26">
        <f>+AF21/16</f>
        <v>11.25</v>
      </c>
    </row>
    <row r="22" spans="1:33" ht="15.75" customHeight="1" x14ac:dyDescent="0.3">
      <c r="A22" s="27">
        <v>20</v>
      </c>
      <c r="B22" s="53" t="s">
        <v>49</v>
      </c>
      <c r="C22" s="14"/>
      <c r="D22" s="14"/>
      <c r="E22" s="4"/>
      <c r="F22" s="4"/>
      <c r="G22" s="20"/>
      <c r="H22" s="20"/>
      <c r="I22" s="31"/>
      <c r="J22" s="31"/>
      <c r="K22" s="40"/>
      <c r="L22" s="40"/>
      <c r="M22" s="42"/>
      <c r="N22" s="42"/>
      <c r="O22" s="40">
        <v>2</v>
      </c>
      <c r="P22" s="40">
        <v>11</v>
      </c>
      <c r="Q22" s="44">
        <v>2</v>
      </c>
      <c r="R22" s="44">
        <v>15</v>
      </c>
      <c r="S22" s="41"/>
      <c r="T22" s="41"/>
      <c r="U22" s="43"/>
      <c r="V22" s="43"/>
      <c r="W22" s="41">
        <v>5</v>
      </c>
      <c r="X22" s="41">
        <v>5</v>
      </c>
      <c r="Y22" s="43"/>
      <c r="Z22" s="43"/>
      <c r="AA22" s="41"/>
      <c r="AB22" s="41"/>
      <c r="AC22" s="52">
        <f>+C22+E22+G22+I22+K22+M22+O22+Q22+S22+U22+W22+Y22+AA22</f>
        <v>9</v>
      </c>
      <c r="AD22" s="52">
        <f>+D22+F22+H22+J22+L22+N22+P22+R22+T22+V22+X22+Z22+AB22</f>
        <v>31</v>
      </c>
      <c r="AF22" s="8">
        <f>(+AC22*16)+AD22</f>
        <v>175</v>
      </c>
      <c r="AG22" s="26">
        <f>+AF22/16</f>
        <v>10.9375</v>
      </c>
    </row>
    <row r="23" spans="1:33" ht="15.75" customHeight="1" x14ac:dyDescent="0.3">
      <c r="A23" s="27">
        <v>21</v>
      </c>
      <c r="B23" s="53" t="s">
        <v>19</v>
      </c>
      <c r="C23" s="16">
        <v>2</v>
      </c>
      <c r="D23" s="17">
        <v>11</v>
      </c>
      <c r="E23" s="6">
        <v>2</v>
      </c>
      <c r="F23" s="7">
        <v>14</v>
      </c>
      <c r="G23" s="41"/>
      <c r="H23" s="41"/>
      <c r="I23" s="33">
        <v>5</v>
      </c>
      <c r="J23" s="33">
        <v>4</v>
      </c>
      <c r="K23" s="41">
        <v>0</v>
      </c>
      <c r="L23" s="41">
        <v>0</v>
      </c>
      <c r="M23" s="43">
        <v>0</v>
      </c>
      <c r="N23" s="43">
        <v>0</v>
      </c>
      <c r="O23" s="41"/>
      <c r="P23" s="41"/>
      <c r="Q23" s="43"/>
      <c r="R23" s="43"/>
      <c r="S23" s="41"/>
      <c r="T23" s="41"/>
      <c r="U23" s="43"/>
      <c r="V23" s="43"/>
      <c r="W23" s="41"/>
      <c r="X23" s="41"/>
      <c r="Y23" s="43"/>
      <c r="Z23" s="43"/>
      <c r="AA23" s="41"/>
      <c r="AB23" s="41"/>
      <c r="AC23" s="52">
        <f>+C23+E23+G23+I23+K23+M23+O23+Q23+S23+U23+W23+Y23+AA23</f>
        <v>9</v>
      </c>
      <c r="AD23" s="52">
        <f>+D23+F23+H23+J23+L23+N23+P23+R23+T23+V23+X23+Z23+AB23</f>
        <v>29</v>
      </c>
      <c r="AF23" s="8">
        <f>(+AC23*16)+AD23</f>
        <v>173</v>
      </c>
      <c r="AG23" s="26">
        <f>+AF23/16</f>
        <v>10.8125</v>
      </c>
    </row>
    <row r="24" spans="1:33" ht="15.75" customHeight="1" x14ac:dyDescent="0.3">
      <c r="A24" s="27">
        <v>22</v>
      </c>
      <c r="B24" s="53" t="s">
        <v>53</v>
      </c>
      <c r="C24" s="14"/>
      <c r="D24" s="14"/>
      <c r="E24" s="4"/>
      <c r="F24" s="4"/>
      <c r="G24" s="20"/>
      <c r="H24" s="20"/>
      <c r="I24" s="31"/>
      <c r="J24" s="31"/>
      <c r="K24" s="40"/>
      <c r="L24" s="40"/>
      <c r="M24" s="42"/>
      <c r="N24" s="42"/>
      <c r="O24" s="40"/>
      <c r="P24" s="40"/>
      <c r="Q24" s="44"/>
      <c r="R24" s="44"/>
      <c r="S24" s="41">
        <v>6</v>
      </c>
      <c r="T24" s="41">
        <v>12</v>
      </c>
      <c r="U24" s="43">
        <v>3</v>
      </c>
      <c r="V24" s="43">
        <v>1</v>
      </c>
      <c r="W24" s="41"/>
      <c r="X24" s="41"/>
      <c r="Y24" s="43"/>
      <c r="Z24" s="43"/>
      <c r="AA24" s="41"/>
      <c r="AB24" s="41"/>
      <c r="AC24" s="52">
        <f>+C24+E24+G24+I24+K24+M24+O24+Q24+S24+U24+W24+Y24+AA24</f>
        <v>9</v>
      </c>
      <c r="AD24" s="52">
        <f>+D24+F24+H24+J24+L24+N24+P24+R24+T24+V24+X24+Z24+AB24</f>
        <v>13</v>
      </c>
      <c r="AF24" s="8">
        <f>(+AC24*16)+AD24</f>
        <v>157</v>
      </c>
      <c r="AG24" s="26">
        <f>+AF24/16</f>
        <v>9.8125</v>
      </c>
    </row>
    <row r="25" spans="1:33" ht="15.75" customHeight="1" x14ac:dyDescent="0.3">
      <c r="A25" s="27">
        <v>23</v>
      </c>
      <c r="B25" s="53" t="s">
        <v>43</v>
      </c>
      <c r="C25" s="14"/>
      <c r="D25" s="14"/>
      <c r="E25" s="4"/>
      <c r="F25" s="4"/>
      <c r="G25" s="19"/>
      <c r="H25" s="19"/>
      <c r="I25" s="31"/>
      <c r="J25" s="31"/>
      <c r="K25" s="30">
        <v>9</v>
      </c>
      <c r="L25" s="30">
        <v>8</v>
      </c>
      <c r="M25" s="42"/>
      <c r="N25" s="42"/>
      <c r="O25" s="40"/>
      <c r="P25" s="40"/>
      <c r="Q25" s="42"/>
      <c r="R25" s="42"/>
      <c r="S25" s="41"/>
      <c r="T25" s="41"/>
      <c r="U25" s="43"/>
      <c r="V25" s="43"/>
      <c r="W25" s="41"/>
      <c r="X25" s="41"/>
      <c r="Y25" s="43"/>
      <c r="Z25" s="43"/>
      <c r="AA25" s="41"/>
      <c r="AB25" s="41"/>
      <c r="AC25" s="52">
        <f>+C25+E25+G25+I25+K25+M25+O25+Q25+S25+U25+W25+Y25+AA25</f>
        <v>9</v>
      </c>
      <c r="AD25" s="52">
        <f>+D25+F25+H25+J25+L25+N25+P25+R25+T25+V25+X25+Z25+AB25</f>
        <v>8</v>
      </c>
      <c r="AF25" s="8">
        <f>(+AC25*16)+AD25</f>
        <v>152</v>
      </c>
      <c r="AG25" s="26">
        <f>+AF25/16</f>
        <v>9.5</v>
      </c>
    </row>
    <row r="26" spans="1:33" ht="15.75" customHeight="1" x14ac:dyDescent="0.3">
      <c r="A26" s="27">
        <v>24</v>
      </c>
      <c r="B26" s="53" t="s">
        <v>54</v>
      </c>
      <c r="C26" s="14"/>
      <c r="D26" s="14"/>
      <c r="E26" s="4"/>
      <c r="F26" s="4"/>
      <c r="G26" s="20"/>
      <c r="H26" s="20"/>
      <c r="I26" s="31"/>
      <c r="J26" s="31"/>
      <c r="K26" s="40"/>
      <c r="L26" s="40"/>
      <c r="M26" s="42"/>
      <c r="N26" s="42"/>
      <c r="O26" s="40"/>
      <c r="P26" s="40"/>
      <c r="Q26" s="44"/>
      <c r="R26" s="44"/>
      <c r="S26" s="41"/>
      <c r="T26" s="41"/>
      <c r="U26" s="43">
        <v>8</v>
      </c>
      <c r="V26" s="43">
        <v>10</v>
      </c>
      <c r="W26" s="41"/>
      <c r="X26" s="41"/>
      <c r="Y26" s="43"/>
      <c r="Z26" s="43"/>
      <c r="AA26" s="41"/>
      <c r="AB26" s="41"/>
      <c r="AC26" s="52">
        <f>+C26+E26+G26+I26+K26+M26+O26+Q26+S26+U26+W26+Y26+AA26</f>
        <v>8</v>
      </c>
      <c r="AD26" s="52">
        <f>+D26+F26+H26+J26+L26+N26+P26+R26+T26+V26+X26+Z26+AB26</f>
        <v>10</v>
      </c>
      <c r="AF26" s="8">
        <f>(+AC26*16)+AD26</f>
        <v>138</v>
      </c>
      <c r="AG26" s="26">
        <f>+AF26/16</f>
        <v>8.625</v>
      </c>
    </row>
    <row r="27" spans="1:33" ht="15.75" customHeight="1" x14ac:dyDescent="0.3">
      <c r="A27" s="27">
        <v>25</v>
      </c>
      <c r="B27" s="53" t="s">
        <v>43</v>
      </c>
      <c r="C27" s="14">
        <v>0</v>
      </c>
      <c r="D27" s="14">
        <v>0</v>
      </c>
      <c r="E27" s="4"/>
      <c r="F27" s="4"/>
      <c r="G27" s="20"/>
      <c r="H27" s="20"/>
      <c r="I27" s="31"/>
      <c r="J27" s="31"/>
      <c r="K27" s="40"/>
      <c r="L27" s="40"/>
      <c r="M27" s="42"/>
      <c r="N27" s="42"/>
      <c r="O27" s="40"/>
      <c r="P27" s="40"/>
      <c r="Q27" s="44"/>
      <c r="R27" s="44"/>
      <c r="S27" s="41"/>
      <c r="T27" s="41"/>
      <c r="U27" s="43"/>
      <c r="V27" s="43"/>
      <c r="W27" s="41">
        <v>6</v>
      </c>
      <c r="X27" s="41">
        <v>3</v>
      </c>
      <c r="Y27" s="43"/>
      <c r="Z27" s="43"/>
      <c r="AA27" s="41"/>
      <c r="AB27" s="41"/>
      <c r="AC27" s="52">
        <f>+C27+E27+G27+I27+K27+M27+O27+Q27+S27+U27+W27+Y27+AA27</f>
        <v>6</v>
      </c>
      <c r="AD27" s="52">
        <f>+D27+F27+H27+J27+L27+N27+P27+R27+T27+V27+X27+Z27+AB27</f>
        <v>3</v>
      </c>
      <c r="AF27" s="8">
        <f>(+AC27*16)+AD27</f>
        <v>99</v>
      </c>
      <c r="AG27" s="26">
        <f>+AF27/16</f>
        <v>6.1875</v>
      </c>
    </row>
    <row r="28" spans="1:33" ht="15.75" customHeight="1" x14ac:dyDescent="0.3">
      <c r="A28" s="27">
        <v>26</v>
      </c>
      <c r="B28" s="53" t="s">
        <v>24</v>
      </c>
      <c r="C28" s="15">
        <v>1</v>
      </c>
      <c r="D28" s="15">
        <v>3</v>
      </c>
      <c r="E28" s="4"/>
      <c r="F28" s="4"/>
      <c r="G28" s="19"/>
      <c r="H28" s="19"/>
      <c r="I28" s="31">
        <v>2</v>
      </c>
      <c r="J28" s="31">
        <v>3</v>
      </c>
      <c r="K28" s="40">
        <v>2</v>
      </c>
      <c r="L28" s="40">
        <v>12</v>
      </c>
      <c r="M28" s="42">
        <v>0</v>
      </c>
      <c r="N28" s="42">
        <v>0</v>
      </c>
      <c r="O28" s="30">
        <v>0</v>
      </c>
      <c r="P28" s="30">
        <v>0</v>
      </c>
      <c r="Q28" s="42"/>
      <c r="R28" s="42"/>
      <c r="S28" s="41"/>
      <c r="T28" s="41"/>
      <c r="U28" s="43"/>
      <c r="V28" s="43"/>
      <c r="W28" s="41"/>
      <c r="X28" s="41"/>
      <c r="Y28" s="43"/>
      <c r="Z28" s="43"/>
      <c r="AA28" s="41"/>
      <c r="AB28" s="41"/>
      <c r="AC28" s="52">
        <f>+C28+E28+G28+I28+K28+M28+O28+Q28+S28+U28+W28+Y28+AA28</f>
        <v>5</v>
      </c>
      <c r="AD28" s="52">
        <f>+D28+F28+H28+J28+L28+N28+P28+R28+T28+V28+X28+Z28+AB28</f>
        <v>18</v>
      </c>
      <c r="AF28" s="8">
        <f>(+AC28*16)+AD28</f>
        <v>98</v>
      </c>
      <c r="AG28" s="26">
        <f>+AF28/16</f>
        <v>6.125</v>
      </c>
    </row>
    <row r="29" spans="1:33" ht="15.75" customHeight="1" x14ac:dyDescent="0.3">
      <c r="A29" s="27">
        <v>27</v>
      </c>
      <c r="B29" s="53" t="s">
        <v>51</v>
      </c>
      <c r="C29" s="14"/>
      <c r="D29" s="14"/>
      <c r="E29" s="4"/>
      <c r="F29" s="4"/>
      <c r="G29" s="20"/>
      <c r="H29" s="20"/>
      <c r="I29" s="31"/>
      <c r="J29" s="31"/>
      <c r="K29" s="40"/>
      <c r="L29" s="40"/>
      <c r="M29" s="42"/>
      <c r="N29" s="42"/>
      <c r="O29" s="40"/>
      <c r="P29" s="40"/>
      <c r="Q29" s="44">
        <v>5</v>
      </c>
      <c r="R29" s="44">
        <v>5</v>
      </c>
      <c r="S29" s="41"/>
      <c r="T29" s="41"/>
      <c r="U29" s="43"/>
      <c r="V29" s="43"/>
      <c r="W29" s="41"/>
      <c r="X29" s="41"/>
      <c r="Y29" s="43"/>
      <c r="Z29" s="43"/>
      <c r="AA29" s="41"/>
      <c r="AB29" s="41"/>
      <c r="AC29" s="52">
        <f>+C29+E29+G29+I29+K29+M29+O29+Q29+S29+U29+W29+Y29+AA29</f>
        <v>5</v>
      </c>
      <c r="AD29" s="52">
        <f>+D29+F29+H29+J29+L29+N29+P29+R29+T29+V29+X29+Z29+AB29</f>
        <v>5</v>
      </c>
      <c r="AF29" s="8">
        <f>(+AC29*16)+AD29</f>
        <v>85</v>
      </c>
      <c r="AG29" s="26">
        <f>+AF29/16</f>
        <v>5.3125</v>
      </c>
    </row>
    <row r="30" spans="1:33" ht="15.75" customHeight="1" x14ac:dyDescent="0.3">
      <c r="A30" s="27">
        <v>28</v>
      </c>
      <c r="B30" s="53" t="s">
        <v>47</v>
      </c>
      <c r="C30" s="14"/>
      <c r="D30" s="14"/>
      <c r="E30" s="4"/>
      <c r="F30" s="4"/>
      <c r="G30" s="20"/>
      <c r="H30" s="20"/>
      <c r="I30" s="31"/>
      <c r="J30" s="31"/>
      <c r="K30" s="40">
        <v>1</v>
      </c>
      <c r="L30" s="40">
        <v>11</v>
      </c>
      <c r="M30" s="42">
        <v>0</v>
      </c>
      <c r="N30" s="42">
        <v>0</v>
      </c>
      <c r="O30" s="40">
        <v>0</v>
      </c>
      <c r="P30" s="40">
        <v>0</v>
      </c>
      <c r="Q30" s="44">
        <v>2</v>
      </c>
      <c r="R30" s="44">
        <v>0</v>
      </c>
      <c r="S30" s="41"/>
      <c r="T30" s="41"/>
      <c r="U30" s="43"/>
      <c r="V30" s="43"/>
      <c r="W30" s="41"/>
      <c r="X30" s="41"/>
      <c r="Y30" s="43"/>
      <c r="Z30" s="43"/>
      <c r="AA30" s="41"/>
      <c r="AB30" s="41"/>
      <c r="AC30" s="52">
        <f>+C30+E30+G30+I30+K30+M30+O30+Q30+S30+U30+W30+Y30+AA30</f>
        <v>3</v>
      </c>
      <c r="AD30" s="52">
        <f>+D30+F30+H30+J30+L30+N30+P30+R30+T30+V30+X30+Z30+AB30</f>
        <v>11</v>
      </c>
      <c r="AF30" s="8">
        <f>(+AC30*16)+AD30</f>
        <v>59</v>
      </c>
      <c r="AG30" s="26">
        <f>+AF30/16</f>
        <v>3.6875</v>
      </c>
    </row>
    <row r="31" spans="1:33" ht="15.75" customHeight="1" x14ac:dyDescent="0.3">
      <c r="A31" s="27">
        <v>29</v>
      </c>
      <c r="B31" s="55" t="s">
        <v>44</v>
      </c>
      <c r="C31" s="18"/>
      <c r="D31" s="18"/>
      <c r="G31" s="18"/>
      <c r="H31" s="18"/>
      <c r="K31" s="41">
        <v>3</v>
      </c>
      <c r="L31" s="41">
        <v>4</v>
      </c>
      <c r="M31" s="43"/>
      <c r="N31" s="43"/>
      <c r="O31" s="41"/>
      <c r="P31" s="41"/>
      <c r="Q31" s="43"/>
      <c r="R31" s="43"/>
      <c r="S31" s="41"/>
      <c r="T31" s="41"/>
      <c r="U31" s="43"/>
      <c r="V31" s="43"/>
      <c r="W31" s="41"/>
      <c r="X31" s="41"/>
      <c r="Y31" s="43"/>
      <c r="Z31" s="43"/>
      <c r="AA31" s="41"/>
      <c r="AB31" s="41"/>
      <c r="AC31" s="52">
        <f>+C31+E31+G31+I31+K31+M31+O31+Q31+S31+U31+W31+Y31+AA31</f>
        <v>3</v>
      </c>
      <c r="AD31" s="52">
        <f>+D31+F31+H31+J31+L31+N31+P31+R31+T31+V31+X31+Z31+AB31</f>
        <v>4</v>
      </c>
      <c r="AF31" s="8">
        <f>(+AC31*16)+AD31</f>
        <v>52</v>
      </c>
      <c r="AG31" s="26">
        <f>+AF31/16</f>
        <v>3.25</v>
      </c>
    </row>
    <row r="32" spans="1:33" ht="15.75" customHeight="1" x14ac:dyDescent="0.3">
      <c r="A32" s="27">
        <v>30</v>
      </c>
      <c r="B32" s="55" t="s">
        <v>45</v>
      </c>
      <c r="C32" s="18"/>
      <c r="D32" s="18"/>
      <c r="G32" s="18"/>
      <c r="H32" s="18"/>
      <c r="K32" s="41">
        <v>2</v>
      </c>
      <c r="L32" s="41">
        <v>12</v>
      </c>
      <c r="M32" s="43"/>
      <c r="N32" s="43"/>
      <c r="O32" s="41"/>
      <c r="P32" s="41"/>
      <c r="Q32" s="43"/>
      <c r="R32" s="43"/>
      <c r="S32" s="41"/>
      <c r="T32" s="41"/>
      <c r="U32" s="43"/>
      <c r="V32" s="43"/>
      <c r="W32" s="41"/>
      <c r="X32" s="41"/>
      <c r="Y32" s="43"/>
      <c r="Z32" s="43"/>
      <c r="AA32" s="41"/>
      <c r="AB32" s="41"/>
      <c r="AC32" s="52">
        <f>+C32+E32+G32+I32+K32+M32+O32+Q32+S32+U32+W32+Y32+AA32</f>
        <v>2</v>
      </c>
      <c r="AD32" s="52">
        <f>+D32+F32+H32+J32+L32+N32+P32+R32+T32+V32+X32+Z32+AB32</f>
        <v>12</v>
      </c>
      <c r="AF32" s="8">
        <f>(+AC32*16)+AD32</f>
        <v>44</v>
      </c>
      <c r="AG32" s="26">
        <f>+AF32/16</f>
        <v>2.75</v>
      </c>
    </row>
    <row r="33" spans="1:33" ht="15.75" customHeight="1" x14ac:dyDescent="0.3">
      <c r="A33" s="27">
        <v>31</v>
      </c>
      <c r="B33" s="53" t="s">
        <v>13</v>
      </c>
      <c r="C33" s="14">
        <v>0</v>
      </c>
      <c r="D33" s="14">
        <v>0</v>
      </c>
      <c r="E33" s="4"/>
      <c r="F33" s="4"/>
      <c r="G33" s="19"/>
      <c r="H33" s="19"/>
      <c r="I33" s="31"/>
      <c r="J33" s="31"/>
      <c r="K33" s="40"/>
      <c r="L33" s="40"/>
      <c r="M33" s="42"/>
      <c r="N33" s="42"/>
      <c r="O33" s="40"/>
      <c r="P33" s="40"/>
      <c r="Q33" s="42"/>
      <c r="R33" s="42"/>
      <c r="S33" s="41"/>
      <c r="T33" s="41"/>
      <c r="U33" s="43"/>
      <c r="V33" s="43"/>
      <c r="W33" s="41"/>
      <c r="X33" s="41"/>
      <c r="Y33" s="43"/>
      <c r="Z33" s="43"/>
      <c r="AA33" s="41"/>
      <c r="AB33" s="41"/>
      <c r="AC33" s="52">
        <f>+C33+E33+G33+I33+K33+M33+O33+Q33+S33+U33+W33+Y33+AA33</f>
        <v>0</v>
      </c>
      <c r="AD33" s="52">
        <f>+D33+F33+H33+J33+L33+N33+P33+R33+T33+V33+X33+Z33+AB33</f>
        <v>0</v>
      </c>
      <c r="AF33" s="8">
        <f>(+AC33*16)+AD33</f>
        <v>0</v>
      </c>
      <c r="AG33" s="26">
        <f>+AF33/16</f>
        <v>0</v>
      </c>
    </row>
    <row r="34" spans="1:33" ht="15.75" customHeight="1" x14ac:dyDescent="0.3">
      <c r="A34" s="27">
        <v>32</v>
      </c>
      <c r="B34" s="55" t="s">
        <v>55</v>
      </c>
      <c r="C34" s="18"/>
      <c r="D34" s="18"/>
      <c r="G34" s="18"/>
      <c r="H34" s="18"/>
      <c r="K34" s="18"/>
      <c r="L34" s="18"/>
      <c r="O34" s="18"/>
      <c r="P34" s="18"/>
      <c r="S34" s="18"/>
      <c r="T34" s="18"/>
      <c r="W34" s="18"/>
      <c r="X34" s="18"/>
      <c r="Y34" s="11">
        <v>0</v>
      </c>
      <c r="Z34" s="11">
        <v>0</v>
      </c>
      <c r="AA34" s="18"/>
      <c r="AB34" s="18"/>
      <c r="AC34" s="52">
        <f>+C34+E34+G34+I34+K34+M34+O34+Q34+S34+U34+W34+Y34+AA34</f>
        <v>0</v>
      </c>
      <c r="AD34" s="52">
        <f>+D34+F34+H34+J34+L34+N34+P34+R34+T34+V34+X34+Z34+AB34</f>
        <v>0</v>
      </c>
      <c r="AF34" s="8">
        <f>(+AC34*16)+AD34</f>
        <v>0</v>
      </c>
      <c r="AG34" s="26">
        <f>+AF34/16</f>
        <v>0</v>
      </c>
    </row>
    <row r="35" spans="1:33" ht="15.75" customHeight="1" x14ac:dyDescent="0.25">
      <c r="B35" s="35" t="s">
        <v>5</v>
      </c>
      <c r="C35" s="18">
        <f>+D37/16</f>
        <v>54.5</v>
      </c>
      <c r="D35" s="18"/>
      <c r="E35" s="28">
        <f>+F37/16</f>
        <v>90</v>
      </c>
      <c r="G35" s="29">
        <f>+H37/16</f>
        <v>112.1875</v>
      </c>
      <c r="H35" s="18"/>
      <c r="I35" s="28">
        <f>+J37/16</f>
        <v>34.4375</v>
      </c>
      <c r="K35" s="29">
        <f>+L37/16</f>
        <v>62.125</v>
      </c>
      <c r="L35" s="18"/>
      <c r="M35" s="28">
        <f>+N37/16</f>
        <v>59</v>
      </c>
      <c r="O35" s="29">
        <f>+P37/16</f>
        <v>36.875</v>
      </c>
      <c r="P35" s="18"/>
      <c r="Q35" s="28">
        <f>+R37/16</f>
        <v>101.4375</v>
      </c>
      <c r="S35" s="29">
        <f>+T37/16</f>
        <v>75.625</v>
      </c>
      <c r="T35" s="18"/>
      <c r="U35" s="28">
        <f>+V37/16</f>
        <v>58.25</v>
      </c>
      <c r="W35" s="29">
        <f>+X37/16</f>
        <v>106.3125</v>
      </c>
      <c r="X35" s="18"/>
      <c r="Y35" s="28">
        <f>+Z37/16</f>
        <v>35.5625</v>
      </c>
      <c r="AA35" s="29">
        <f>+AB37/16</f>
        <v>32.9375</v>
      </c>
      <c r="AB35" s="18"/>
      <c r="AC35" s="50"/>
      <c r="AD35" s="50"/>
      <c r="AG35" s="26">
        <f>+AF36/16</f>
        <v>859.25</v>
      </c>
    </row>
    <row r="36" spans="1:33" ht="15.75" hidden="1" customHeight="1" x14ac:dyDescent="0.2">
      <c r="B36" s="8" t="s">
        <v>5</v>
      </c>
      <c r="C36" s="22">
        <f>SUM(C3:C34)</f>
        <v>48</v>
      </c>
      <c r="D36" s="22">
        <f>SUM(D3:D35)</f>
        <v>104</v>
      </c>
      <c r="E36" s="23">
        <f>SUM(E3:E34)</f>
        <v>83</v>
      </c>
      <c r="F36" s="23">
        <f>SUM(F3:F35)</f>
        <v>112</v>
      </c>
      <c r="G36" s="22">
        <f>SUM(G3:G34)</f>
        <v>104</v>
      </c>
      <c r="H36" s="22">
        <f>SUM(H3:H35)</f>
        <v>131</v>
      </c>
      <c r="I36" s="23">
        <f>SUM(I3:I34)</f>
        <v>30</v>
      </c>
      <c r="J36" s="23">
        <f>SUM(J3:J35)</f>
        <v>71</v>
      </c>
      <c r="K36" s="22">
        <f>SUM(K3:K34)</f>
        <v>54</v>
      </c>
      <c r="L36" s="22">
        <f>SUM(L3:L35)</f>
        <v>130</v>
      </c>
      <c r="M36" s="23">
        <f>SUM(M3:M34)</f>
        <v>55</v>
      </c>
      <c r="N36" s="23">
        <f>SUM(N3:N35)</f>
        <v>64</v>
      </c>
      <c r="O36" s="22">
        <f>SUM(O3:O34)</f>
        <v>32</v>
      </c>
      <c r="P36" s="22">
        <f>SUM(P3:P35)</f>
        <v>78</v>
      </c>
      <c r="Q36" s="23">
        <f>SUM(Q3:Q34)</f>
        <v>92</v>
      </c>
      <c r="R36" s="23">
        <f>SUM(R3:R35)</f>
        <v>151</v>
      </c>
      <c r="S36" s="22">
        <f>SUM(S3:S34)</f>
        <v>69</v>
      </c>
      <c r="T36" s="22">
        <f>SUM(T3:T35)</f>
        <v>106</v>
      </c>
      <c r="U36" s="23">
        <f>SUM(U3:U34)</f>
        <v>54</v>
      </c>
      <c r="V36" s="23">
        <f>SUM(V3:V35)</f>
        <v>68</v>
      </c>
      <c r="W36" s="22">
        <f>SUM(W3:W34)</f>
        <v>100</v>
      </c>
      <c r="X36" s="22">
        <f>SUM(X3:X35)</f>
        <v>101</v>
      </c>
      <c r="Y36" s="23">
        <f>SUM(Y3:Y34)</f>
        <v>32</v>
      </c>
      <c r="Z36" s="23">
        <f>SUM(Z3:Z35)</f>
        <v>57</v>
      </c>
      <c r="AA36" s="22">
        <f>SUM(AA3:AA34)</f>
        <v>28</v>
      </c>
      <c r="AB36" s="22">
        <f>SUM(AB3:AB35)</f>
        <v>79</v>
      </c>
      <c r="AC36" s="23">
        <f>SUM(AC3:AC35)</f>
        <v>781</v>
      </c>
      <c r="AD36" s="23">
        <f>SUM(AD3:AD35)</f>
        <v>1252</v>
      </c>
      <c r="AF36" s="22">
        <f>SUM(AF3:AF35)</f>
        <v>13748</v>
      </c>
    </row>
    <row r="37" spans="1:33" ht="15.75" hidden="1" customHeight="1" x14ac:dyDescent="0.2">
      <c r="C37" s="11">
        <f>+C36*16</f>
        <v>768</v>
      </c>
      <c r="D37" s="23">
        <f>+C37+D36</f>
        <v>872</v>
      </c>
      <c r="E37" s="11">
        <f>+E36*16</f>
        <v>1328</v>
      </c>
      <c r="F37" s="23">
        <f>+E37+F36</f>
        <v>1440</v>
      </c>
      <c r="G37" s="11">
        <f>+G36*16</f>
        <v>1664</v>
      </c>
      <c r="H37" s="23">
        <f>+G37+H36</f>
        <v>1795</v>
      </c>
      <c r="I37" s="11">
        <f>+I36*16</f>
        <v>480</v>
      </c>
      <c r="J37" s="23">
        <f>+I37+J36</f>
        <v>551</v>
      </c>
      <c r="K37" s="11">
        <f>+K36*16</f>
        <v>864</v>
      </c>
      <c r="L37" s="23">
        <f>+K37+L36</f>
        <v>994</v>
      </c>
      <c r="M37" s="11">
        <f>+M36*16</f>
        <v>880</v>
      </c>
      <c r="N37" s="23">
        <f>+M37+N36</f>
        <v>944</v>
      </c>
      <c r="O37" s="11">
        <f>+O36*16</f>
        <v>512</v>
      </c>
      <c r="P37" s="23">
        <f>+O37+P36</f>
        <v>590</v>
      </c>
      <c r="Q37" s="11">
        <f>+Q36*16</f>
        <v>1472</v>
      </c>
      <c r="R37" s="23">
        <f>+Q37+R36</f>
        <v>1623</v>
      </c>
      <c r="S37" s="11">
        <f>+S36*16</f>
        <v>1104</v>
      </c>
      <c r="T37" s="23">
        <f>+S37+T36</f>
        <v>1210</v>
      </c>
      <c r="U37" s="11">
        <f>+U36*16</f>
        <v>864</v>
      </c>
      <c r="V37" s="23">
        <f>+U37+V36</f>
        <v>932</v>
      </c>
      <c r="W37" s="11">
        <f>+W36*16</f>
        <v>1600</v>
      </c>
      <c r="X37" s="23">
        <f>+W37+X36</f>
        <v>1701</v>
      </c>
      <c r="Y37" s="11">
        <f>+Y36*16</f>
        <v>512</v>
      </c>
      <c r="Z37" s="23">
        <f>+Y37+Z36</f>
        <v>569</v>
      </c>
      <c r="AA37" s="11">
        <f>+AA36*16</f>
        <v>448</v>
      </c>
      <c r="AB37" s="23">
        <f>+AA37+AB36</f>
        <v>527</v>
      </c>
    </row>
    <row r="38" spans="1:33" ht="15.75" customHeight="1" x14ac:dyDescent="0.2"/>
    <row r="39" spans="1:33" ht="15.75" customHeight="1" x14ac:dyDescent="0.2"/>
    <row r="40" spans="1:33" ht="15.75" customHeight="1" x14ac:dyDescent="0.2"/>
    <row r="41" spans="1:33" ht="15.75" customHeight="1" x14ac:dyDescent="0.2"/>
    <row r="42" spans="1:33" ht="15.75" customHeight="1" x14ac:dyDescent="0.2"/>
    <row r="43" spans="1:33" ht="15.75" customHeight="1" x14ac:dyDescent="0.2"/>
    <row r="44" spans="1:33" ht="15.75" customHeight="1" x14ac:dyDescent="0.2"/>
    <row r="45" spans="1:33" ht="15.75" customHeight="1" x14ac:dyDescent="0.2"/>
    <row r="46" spans="1:33" ht="15.75" customHeight="1" x14ac:dyDescent="0.2"/>
    <row r="47" spans="1:33" ht="15.75" customHeight="1" x14ac:dyDescent="0.2"/>
    <row r="48" spans="1:3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sortState xmlns:xlrd2="http://schemas.microsoft.com/office/spreadsheetml/2017/richdata2" ref="B3:AG34">
    <sortCondition descending="1" ref="AG3:AG34"/>
  </sortState>
  <printOptions gridLines="1"/>
  <pageMargins left="0" right="0" top="0" bottom="0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/>
  </sheetViews>
  <sheetFormatPr defaultColWidth="12.625" defaultRowHeight="15" customHeight="1" x14ac:dyDescent="0.2"/>
  <cols>
    <col min="1" max="1" width="7.625" customWidth="1"/>
    <col min="2" max="2" width="19.25" style="39" bestFit="1" customWidth="1"/>
    <col min="3" max="26" width="7.625" customWidth="1"/>
  </cols>
  <sheetData>
    <row r="1" spans="1:7" ht="16.5" customHeight="1" x14ac:dyDescent="0.25">
      <c r="A1" s="35" t="s">
        <v>36</v>
      </c>
      <c r="B1" s="37" t="s">
        <v>38</v>
      </c>
      <c r="C1" s="35" t="s">
        <v>39</v>
      </c>
      <c r="D1" s="35"/>
      <c r="E1" s="35" t="s">
        <v>42</v>
      </c>
      <c r="F1" s="35"/>
      <c r="G1" s="35"/>
    </row>
    <row r="2" spans="1:7" ht="16.5" customHeight="1" x14ac:dyDescent="0.25">
      <c r="A2" s="36" t="s">
        <v>37</v>
      </c>
      <c r="B2" s="38"/>
      <c r="C2" s="36" t="s">
        <v>40</v>
      </c>
      <c r="D2" s="36" t="s">
        <v>41</v>
      </c>
      <c r="E2" s="36"/>
      <c r="F2" s="36" t="s">
        <v>40</v>
      </c>
      <c r="G2" s="36" t="s">
        <v>41</v>
      </c>
    </row>
    <row r="3" spans="1:7" ht="16.5" customHeight="1" x14ac:dyDescent="0.3">
      <c r="B3" s="45" t="s">
        <v>35</v>
      </c>
    </row>
    <row r="4" spans="1:7" ht="16.5" customHeight="1" x14ac:dyDescent="0.3">
      <c r="B4" s="45" t="s">
        <v>6</v>
      </c>
    </row>
    <row r="5" spans="1:7" ht="16.5" customHeight="1" x14ac:dyDescent="0.3">
      <c r="B5" s="45" t="s">
        <v>8</v>
      </c>
    </row>
    <row r="6" spans="1:7" ht="16.5" customHeight="1" x14ac:dyDescent="0.3">
      <c r="B6" s="45" t="s">
        <v>18</v>
      </c>
    </row>
    <row r="7" spans="1:7" ht="16.5" customHeight="1" x14ac:dyDescent="0.3">
      <c r="B7" s="45" t="s">
        <v>12</v>
      </c>
      <c r="C7" s="34"/>
    </row>
    <row r="8" spans="1:7" ht="16.5" customHeight="1" x14ac:dyDescent="0.3">
      <c r="B8" s="45" t="s">
        <v>11</v>
      </c>
    </row>
    <row r="9" spans="1:7" ht="16.5" customHeight="1" x14ac:dyDescent="0.3">
      <c r="B9" s="45" t="s">
        <v>9</v>
      </c>
    </row>
    <row r="10" spans="1:7" ht="16.5" customHeight="1" x14ac:dyDescent="0.3">
      <c r="B10" s="45" t="s">
        <v>21</v>
      </c>
    </row>
    <row r="11" spans="1:7" ht="16.5" customHeight="1" x14ac:dyDescent="0.3">
      <c r="B11" s="45" t="s">
        <v>10</v>
      </c>
    </row>
    <row r="12" spans="1:7" ht="16.5" customHeight="1" x14ac:dyDescent="0.3">
      <c r="B12" s="45" t="s">
        <v>7</v>
      </c>
    </row>
    <row r="13" spans="1:7" ht="16.5" customHeight="1" x14ac:dyDescent="0.3">
      <c r="B13" s="45" t="s">
        <v>23</v>
      </c>
    </row>
    <row r="14" spans="1:7" ht="16.5" customHeight="1" x14ac:dyDescent="0.25">
      <c r="B14" s="46" t="s">
        <v>27</v>
      </c>
    </row>
    <row r="15" spans="1:7" ht="16.5" customHeight="1" x14ac:dyDescent="0.3">
      <c r="B15" s="45" t="s">
        <v>34</v>
      </c>
    </row>
    <row r="16" spans="1:7" ht="16.5" customHeight="1" x14ac:dyDescent="0.3">
      <c r="B16" s="45" t="s">
        <v>22</v>
      </c>
    </row>
    <row r="17" spans="2:2" ht="16.5" customHeight="1" x14ac:dyDescent="0.3">
      <c r="B17" s="47" t="s">
        <v>32</v>
      </c>
    </row>
    <row r="18" spans="2:2" ht="16.5" customHeight="1" x14ac:dyDescent="0.25">
      <c r="B18" s="46" t="s">
        <v>28</v>
      </c>
    </row>
    <row r="19" spans="2:2" ht="16.5" customHeight="1" x14ac:dyDescent="0.3">
      <c r="B19" s="45" t="s">
        <v>19</v>
      </c>
    </row>
    <row r="20" spans="2:2" ht="16.5" customHeight="1" x14ac:dyDescent="0.3">
      <c r="B20" s="45" t="s">
        <v>43</v>
      </c>
    </row>
    <row r="21" spans="2:2" ht="16.5" customHeight="1" x14ac:dyDescent="0.25">
      <c r="B21" s="48" t="s">
        <v>20</v>
      </c>
    </row>
    <row r="22" spans="2:2" ht="16.5" customHeight="1" x14ac:dyDescent="0.25">
      <c r="B22" s="46" t="s">
        <v>26</v>
      </c>
    </row>
    <row r="23" spans="2:2" ht="16.5" customHeight="1" x14ac:dyDescent="0.3">
      <c r="B23" s="45" t="s">
        <v>24</v>
      </c>
    </row>
    <row r="24" spans="2:2" ht="16.5" customHeight="1" x14ac:dyDescent="0.3">
      <c r="B24" s="47" t="s">
        <v>33</v>
      </c>
    </row>
    <row r="25" spans="2:2" ht="16.5" customHeight="1" x14ac:dyDescent="0.3">
      <c r="B25" s="47" t="s">
        <v>44</v>
      </c>
    </row>
    <row r="26" spans="2:2" ht="16.5" customHeight="1" x14ac:dyDescent="0.3">
      <c r="B26" s="47" t="s">
        <v>45</v>
      </c>
    </row>
    <row r="27" spans="2:2" ht="16.5" customHeight="1" x14ac:dyDescent="0.3">
      <c r="B27" s="45" t="s">
        <v>13</v>
      </c>
    </row>
    <row r="28" spans="2:2" ht="15.75" customHeight="1" x14ac:dyDescent="0.3">
      <c r="B28" s="45" t="s">
        <v>25</v>
      </c>
    </row>
    <row r="29" spans="2:2" ht="15.75" customHeight="1" x14ac:dyDescent="0.2"/>
    <row r="30" spans="2:2" ht="15.75" customHeight="1" x14ac:dyDescent="0.2"/>
    <row r="31" spans="2:2" ht="15.75" customHeight="1" x14ac:dyDescent="0.2"/>
    <row r="32" spans="2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rintOptions gridLines="1"/>
  <pageMargins left="0.25" right="0.25" top="0.75" bottom="0.75" header="0.3" footer="0.3"/>
  <pageSetup scale="1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Randy Jones</cp:lastModifiedBy>
  <cp:lastPrinted>2021-08-20T12:28:46Z</cp:lastPrinted>
  <dcterms:created xsi:type="dcterms:W3CDTF">2021-06-07T14:35:47Z</dcterms:created>
  <dcterms:modified xsi:type="dcterms:W3CDTF">2021-08-27T12:42:47Z</dcterms:modified>
</cp:coreProperties>
</file>